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autoCompressPictures="0"/>
  <bookViews>
    <workbookView xWindow="0" yWindow="-460" windowWidth="38400" windowHeight="21600" firstSheet="3" activeTab="14"/>
  </bookViews>
  <sheets>
    <sheet name="ARTS" sheetId="29" r:id="rId1"/>
    <sheet name="Chimie" sheetId="28" r:id="rId2"/>
    <sheet name="CUEJ" sheetId="27" r:id="rId3"/>
    <sheet name="Droit-AES" sheetId="26" r:id="rId4"/>
    <sheet name="Droit-Droit" sheetId="25" r:id="rId5"/>
    <sheet name="EDU" sheetId="24" r:id="rId6"/>
    <sheet name="EMS" sheetId="31" r:id="rId7"/>
    <sheet name="EOST" sheetId="22" r:id="rId8"/>
    <sheet name="ESBS" sheetId="21" r:id="rId9"/>
    <sheet name="ESPE" sheetId="20" r:id="rId10"/>
    <sheet name="GEO" sheetId="19" r:id="rId11"/>
    <sheet name="HIS" sheetId="18" r:id="rId12"/>
    <sheet name="IEP" sheetId="17" r:id="rId13"/>
    <sheet name="IPAG" sheetId="16" r:id="rId14"/>
    <sheet name="Langues" sheetId="15" r:id="rId15"/>
    <sheet name="LET" sheetId="14" r:id="rId16"/>
    <sheet name="Math_Info" sheetId="13" r:id="rId17"/>
    <sheet name="ODO" sheetId="12" r:id="rId18"/>
    <sheet name="PHA" sheetId="11" r:id="rId19"/>
    <sheet name="PHI" sheetId="10" r:id="rId20"/>
    <sheet name="PHY" sheetId="9" r:id="rId21"/>
    <sheet name="PSY" sheetId="8" r:id="rId22"/>
    <sheet name="ScECO" sheetId="7" r:id="rId23"/>
    <sheet name="SOC" sheetId="6" r:id="rId24"/>
    <sheet name="Sport" sheetId="4" r:id="rId25"/>
    <sheet name="ThC" sheetId="5" r:id="rId26"/>
    <sheet name="THP" sheetId="3" r:id="rId27"/>
    <sheet name="TPS" sheetId="30" r:id="rId28"/>
    <sheet name="Vie" sheetId="2" r:id="rId29"/>
  </sheets>
  <externalReferences>
    <externalReference r:id="rId30"/>
  </externalReferences>
  <definedNames>
    <definedName name="_xlnm.Print_Area" localSheetId="24">Sport!$A$1:$L$12</definedName>
    <definedName name="_xlnm.Print_Titles" localSheetId="0">ARTS!$4:$4</definedName>
    <definedName name="_xlnm.Print_Titles" localSheetId="1">Chimie!$4:$4</definedName>
    <definedName name="_xlnm.Print_Titles" localSheetId="3">'Droit-AES'!$4:$4</definedName>
    <definedName name="_xlnm.Print_Titles" localSheetId="4">'Droit-Droit'!$5:$5</definedName>
    <definedName name="_xlnm.Print_Titles" localSheetId="9">ESPE!$4:$4</definedName>
    <definedName name="_xlnm.Print_Titles" localSheetId="14">Langues!$4:$4</definedName>
    <definedName name="_xlnm.Print_Titles" localSheetId="15">LET!$4:$4</definedName>
    <definedName name="_xlnm.Print_Titles" localSheetId="22">ScECO!$4:$4</definedName>
    <definedName name="_xlnm.Print_Titles" localSheetId="28">Vie!$4:$4</definedName>
  </definedNames>
  <calcPr calcId="152511" iterateDelta="252" concurrentCalc="0"/>
  <extLst>
    <ext xmlns:mx="http://schemas.microsoft.com/office/mac/excel/2008/main" uri="{7523E5D3-25F3-A5E0-1632-64F254C22452}">
      <mx:ArchID Flags="2"/>
    </ext>
  </extLst>
</workbook>
</file>

<file path=xl/calcChain.xml><?xml version="1.0" encoding="utf-8"?>
<calcChain xmlns="http://schemas.openxmlformats.org/spreadsheetml/2006/main">
  <c r="M5" i="29" l="1"/>
  <c r="N5" i="29"/>
  <c r="M6" i="29"/>
  <c r="N6" i="29"/>
  <c r="M7" i="29"/>
  <c r="N7" i="29"/>
  <c r="M8" i="29"/>
  <c r="N8" i="29"/>
  <c r="M9" i="29"/>
  <c r="N9" i="29"/>
  <c r="M10" i="29"/>
  <c r="N10" i="29"/>
  <c r="M11" i="29"/>
  <c r="N11" i="29"/>
  <c r="M12" i="29"/>
  <c r="N12" i="29"/>
  <c r="M13" i="29"/>
  <c r="N13" i="29"/>
  <c r="M14" i="29"/>
  <c r="N14" i="29"/>
  <c r="M15" i="29"/>
  <c r="N15" i="29"/>
  <c r="M16" i="29"/>
  <c r="N16" i="29"/>
  <c r="L5" i="28"/>
  <c r="L6" i="28"/>
  <c r="L7" i="28"/>
  <c r="L8" i="28"/>
  <c r="L9" i="28"/>
  <c r="L10" i="28"/>
  <c r="E8" i="20"/>
</calcChain>
</file>

<file path=xl/sharedStrings.xml><?xml version="1.0" encoding="utf-8"?>
<sst xmlns="http://schemas.openxmlformats.org/spreadsheetml/2006/main" count="1864" uniqueCount="940">
  <si>
    <t>Mention</t>
  </si>
  <si>
    <t>Spécialité (le cas échéant)</t>
  </si>
  <si>
    <t>Parcours (le cas échéant)</t>
  </si>
  <si>
    <t>Capacité d'accueil du M1</t>
  </si>
  <si>
    <t>Modalités d'examen des candidatures (Examen d’un dossier basé sur les résultats, les expériences, le projet et la motivation de l’étudiant et/ou examen écrit ou oral ? etc.)</t>
  </si>
  <si>
    <t>Calendrier de la procédure d'admission (dates d'ouverture et de fermeture des candidatures et date de réponse des commissions pédagogiques)</t>
  </si>
  <si>
    <t>Mention(s) de licence(s) conseillée (s) pour accéder au M1</t>
  </si>
  <si>
    <t>Autres prérequis (disciplines, matières, enseignements qu’il est nécessaire d’avoir suivis pour pouvoir y postuler, etc.)</t>
  </si>
  <si>
    <t>Informations supplémentaires particulières (ex.  Master ERASMUS-MUNDUS dont l'admission est gérée par un établissement partenaire, etc.)</t>
  </si>
  <si>
    <t>Imagerie, robotique et ingénierie pour le vivant</t>
  </si>
  <si>
    <t>Imagerie du vivant, robotique médicale et chirurgicale</t>
  </si>
  <si>
    <t>Vision, automatique, nanophotonique</t>
  </si>
  <si>
    <t xml:space="preserve">Examen d’un dossier basé sur les résultats, les expériences, le projet et la motivation de l’étudiant </t>
  </si>
  <si>
    <t>bonnes connaissances dans les disciplines fondamentales (mathématiques, physique-chimie, matériaux, électromagnétisme, connaissances de bases en informatique et en optique).</t>
  </si>
  <si>
    <t>bonne maîtrise de l'algèbre linéaire classique et de l'analyse, connaissances de base en informatique, bonnes connaissances en physique</t>
  </si>
  <si>
    <t>Elèves-ingénieurs dans le domaine des TIC (Télécom Physique Strasbourg, INSA, etc.), aux titulaires d'une licence de physique, d'une licence en EEA, d'une licence en informatique</t>
  </si>
  <si>
    <t>Dépôt des dossiers de candidature du 30 mars  au 1er juin 2017
Réponse de la commission pédagogique le 30 juin 2017</t>
  </si>
  <si>
    <t>Composante : Télécom Physique Strasbourg</t>
  </si>
  <si>
    <t>Elèves-ingénieurs dans le domaine des TIC (Télécom Physique Strasbourg, etc.), aux titulaires d'une licence de physique, d'une licence en EEA, d'une licence en informatique</t>
  </si>
  <si>
    <t>Imagerie, robotique médicale et chirurgicale (M2)</t>
  </si>
  <si>
    <t>Automatique et robotique (M2)</t>
  </si>
  <si>
    <t>Image et données (M2)</t>
  </si>
  <si>
    <t>Nanophotonique (M2)</t>
  </si>
  <si>
    <t>Elèves-ingénieurs dans le domaine des TIC (Télécom Physique Strasbourg, etc…), Etudiants de Faculté de Médecine (parcours adapté).</t>
  </si>
  <si>
    <t>75 places en M1 pour l'ensemble des parcours M2</t>
  </si>
  <si>
    <t>Capacité consolidée à la spécialité ou à la mention</t>
  </si>
  <si>
    <t>Inscrits 2015/2016</t>
  </si>
  <si>
    <t>Inscrits 2016/2017</t>
  </si>
  <si>
    <t>Composante : Faculté des Sciences de la Vie</t>
  </si>
  <si>
    <t>Sciences du vivant</t>
  </si>
  <si>
    <t>Enseigner les SVT parcours agrégation</t>
  </si>
  <si>
    <t>Sciences de la Vie ; Sciences de la Vie et de la Terre</t>
  </si>
  <si>
    <t xml:space="preserve"> Connaissances et compétences acquises à partir de tout parcours équivalent à la Licence Mention Sciences de la Vie, Parcours Sciences de la Vie et de la Terre de l'Unistra, consistant en une formation pluridisciplinaire en biologie et physiologie végétales et animales, biologie moléculaire et cellulaire et sciences de la Terre et de l'univers.</t>
  </si>
  <si>
    <t xml:space="preserve">La période de dépôt des candidatures ouvrira sur le site ARIA (https://aria.u-strasbg.fr/uds/index.php) le 3 avril et fermera le 9 mai 2017, date à partir de laquelle l'ensemble des candidatures sera étudié. La commission pédagogique chargée de se prononcer sur l'ensemble des dossiers reçus enverra ses réponses aux candidats pour le 20 Juin 2017. </t>
  </si>
  <si>
    <t>Biologie des micro-organismes</t>
  </si>
  <si>
    <t>Microbiologie</t>
  </si>
  <si>
    <t>Sciences de la Vie</t>
  </si>
  <si>
    <t>Le parcours "microbiologie" n'est pas un parcours de microbiologie médicale mais un parcours de biologie des micro-organismes comme l'indique l'intitulé de la spécialité. L'examen des dossiers de candidature permettra de vérifier la validation d’enseignements de niveaux L3 certifiant la maîtrise de prérequis nécessaires en microbiologie, virologie, génétique, immunologie et biologie moléculaire, indispensables pour suivre cette formation de master.</t>
  </si>
  <si>
    <t>Virologie</t>
  </si>
  <si>
    <t>L' examen des dossiers de candidature permettra de vérifier la validation d’enseignements de niveaux L3 certifiant la maîtrise de prérequis nécessaires en microbiologie, virologie, biologie moléculaire, génétique et immunologie indispensables pour suivre cette formation de master qui n'est pas un parcours de virologie médicale. Les dossiers des candidats qui ont déjà un niveau bac+5 ou supérieur ont très peu de chance d’être retenus sauf si le projet professionnel est très particulier et très bien documenté</t>
  </si>
  <si>
    <t>Examen d’un dossier basé sur les résultats, les expériences, le projet et la motivation de l’étudiant.</t>
  </si>
  <si>
    <t>Biologie et valorisation des plantes</t>
  </si>
  <si>
    <t>Biologie moléculaire et biotechnologie des plantes</t>
  </si>
  <si>
    <t>Connaissances  et compétences suffisantes en biologie végétale mais aussi en biologie cellulaire et moléculaire, physiologie, biochimie et génétique. Le niveau de langue (français, anglais) doit être suffisant pour permettre à l'étudiant de suivre les enseignements.</t>
  </si>
  <si>
    <t>Examen d’un dossier basé sur les résultats, les expériences, le projet et la motivation de l’étudiant. La phase d'admisibilité s'effectue sur dossier puis le résultat de la phase d'admission est prononcée après entretien et délibération du jury d'admission.</t>
  </si>
  <si>
    <t>Plantes, environnement et génie écologique</t>
  </si>
  <si>
    <t>Valorisation des ressources végétales</t>
  </si>
  <si>
    <t>Biologie moléculaire et cellulaire intégrée</t>
  </si>
  <si>
    <t>Biologie du développement et cellules souches</t>
  </si>
  <si>
    <t xml:space="preserve"> Connaissances et compétences acquises à partir de tout parcours équivalent à la Licence Mention Sciences de la Vie, comportant des UE de niveau avancé en biologie moléculaire, biochimie, biologie cellulaire, génétique et de niveau initiation en biologie du développement. Une maitrise de l'anglais à l'écrit et à l'oral est nécessaire.</t>
  </si>
  <si>
    <t>La procédure d'admissibilité repose sur l'examen d’un dossier basé sur les résultats, les expériences, le projet et la motivation de l’étudiant. La procédure d'admission repose sur un entretien présentiel ou par téléphone pour évaluer le projet et la motivation des candidats.</t>
  </si>
  <si>
    <t>Biologie et génétique moléculaire</t>
  </si>
  <si>
    <t>Cette formation exige de solides compétences fondamentales et pratiques à la fois en biochimie, biologie moléculaire et génétique, trois champs disciplinaires que le candidat doit maîtriser parfaitement pour pouvoir accéder à cette formation. Il est nécessaire que l’étudiant ait acquis un nombre suffisant d’ECTS (12 ECTS de Biochimie et de Biologie Moléculaire ; cours magistraux/travaux dirigés/travaux pratiques) correspondant à des UEs (théoriques et pratiques) traitant des grands processus de transmission de l’information génétique (réplication, transcription et traduction) pour pouvoir suivre cette formation avec de réelles chances de succès. Un certain nombre d’UEs nécessite de solides compétences rédactionnelles tant en langue française qu’en langue anglaise.</t>
  </si>
  <si>
    <t>Immunologie et inflammation</t>
  </si>
  <si>
    <t xml:space="preserve"> Connaissances et compétences acquises à partir de tout parcours équivalent à la Licence Mention Sciences de la Vie, comportant des UE de niveau avancé en biologie moléculaire, biochimie, biologie cellulaire, génétique et immunologie. Une maitrise de l'anglais à l'écrit et à l'oral est nécessaire.</t>
  </si>
  <si>
    <t>Biologie structurale, bioinformatique et biotechnologies</t>
  </si>
  <si>
    <t>Biologie structurale intégrative et bio-informatique</t>
  </si>
  <si>
    <t xml:space="preserve">Sciences de la Vie ; Accueil possible pour des dossiers très motivés avec une Licence de Physique, Chimie, Physique-Chimie ou Mathématiques
</t>
  </si>
  <si>
    <t>Pour les étudiants titulaires d'une Licence sciences de la vie : 
La validation d’un ou plusieurs modules d’enseignements dans les thématiques données ci-dessous seront un plus dans l’évaluation des dossiers : introduction à l’informatique ( 
initiation à la programmation, à l’algorithmique, aux bases de données), bio-physico-chimie des macromolécules biologiques (connaissances des structures 3D des protéines et acides nucléiques, relation séquences-structure-fonctions). Les dossiers d’étudiants motivés, non titulaires d’une licence sciences de la vie, mais souhaitant s’orienter vers les problématiques de recherche associées au master, peuvent déposer un dossier. Des compléments de formation seront cependant demandés en Master.</t>
  </si>
  <si>
    <t xml:space="preserve">Examen d’un dossier basé sur les résultats, les expériences, le projet et la motivation de l’étudiant 
Entretien de motivation avec des membres de l’équipe pédagogique de la spécialité pour les étudiants non titulaires d’une licence Sciences de la vie.
</t>
  </si>
  <si>
    <t>Ecophysiologie et éthologie</t>
  </si>
  <si>
    <t xml:space="preserve"> Connaissances et compétences acquises à partir de tout parcours équivalent à la Licence Mention Sciences de la Vie. Tout dossier de candidature ne faisant pas preuve d'une très solide formation initiale dans les domaines de la physiologie animale, génétique, écologie ou éthologie ne pourra pas être pris en considération.</t>
  </si>
  <si>
    <t>Neurosciences</t>
  </si>
  <si>
    <t>Joint Master in Neurosciences</t>
  </si>
  <si>
    <t>Sciences de la Vie, licence (BSc)  life science  (and other related programs) ;  Licence (BSc) in psychology or maths and computer science</t>
  </si>
  <si>
    <t>Connaissances et compétences acquises à partir de tout parcours équivalent à la Licence Mention Sciences de la Vie.  Le niveau de langue (anglais) doit être suffisant pour permettre à l'étudiant de suivre les enseignements et de reussir  les examens (oraux et ecrits) qui s'y rapportent .</t>
  </si>
  <si>
    <t>parcours trinational (Strasbourg Freiburg et Bale)</t>
  </si>
  <si>
    <t>Neurosciences cellulaires et intégrées</t>
  </si>
  <si>
    <t>Sciences de la Vie, psychologie</t>
  </si>
  <si>
    <t xml:space="preserve"> Connaissances et compétences acquises à partir de tout parcours équivalent à (1)  la Licence Mention Sciences de la Vie, Parcours Biologie Cellulaire et Physiologie des Organismes de l'Unistra, consistant en une formation pluridisciplinaire en biologie et une solide formation en biologie cellulaire, physiologie animale et/ou neurosciences; (2) la Licence Mention Psychologie de l'Unistra consistant en une formation pluridisciplinaire en psychologie avec de bonnes bases en biologie  et une solide formation en  neurosciences, neuropsychologie et psychologie cognitive.</t>
  </si>
  <si>
    <t>Neurosciences cognitives</t>
  </si>
  <si>
    <t>Physiopathologie : de la molécule à l'Homme</t>
  </si>
  <si>
    <t>Physiopathologie: de la molécule à l'Homme</t>
  </si>
  <si>
    <t>Connaissances et compétences acquises à partir de tout parcours équivalent à la Licence Mention Sciences de la Vie consistant en une formation pluridisciplinaire en biochimie, biologie moléculaire, biologie cellulaire, et physiologie. Bon niveau en biochimie, biologie moléculaire et biologie cellulaire pour les étudiants candidats titulaires de licences des Métiers du Médicament ou de Chimie Biologie, ou de Sciences de la Vie et de la Terre.</t>
  </si>
  <si>
    <t xml:space="preserve">Les étudiants externes (autres universités françaises), étrangers et ERASMUS pourront déposer leur dossier jusqu'à fin juin.  La commission pédagogique chargée de se prononcer sur l'ensemble des dossiers reçus enverra ses réponses au candidats pour le 20 Juillet 2017. </t>
  </si>
  <si>
    <t>Santé</t>
  </si>
  <si>
    <t>Validation du  DFGSM1, DFGSO2 ou DFGSP2 pour les étudiants des formations médicales, odontologiques et pharmaceutiques.</t>
  </si>
  <si>
    <t xml:space="preserve">Les étudiants externes (autres universités françaises), étrangers, ERASMUS et Santé pourront déposer leur dossier jusqu'à fin juin.  La commission pédagogique chargée de se prononcer sur l'ensemble des dossiers reçus enverra ses réponses au candidats pour le 20 Juillet 2017. </t>
  </si>
  <si>
    <t>Médecine personnalisée en transplantation humaine</t>
  </si>
  <si>
    <t>Composante : Faculté de Théologie Protestante</t>
  </si>
  <si>
    <t>Théologie protestante</t>
  </si>
  <si>
    <t>Théologie appliquée</t>
  </si>
  <si>
    <t>20 étudiants</t>
  </si>
  <si>
    <t>Théologie protestante, Théologie catholique, SHS (en particulier Histoire)</t>
  </si>
  <si>
    <t>maîtrise des 2 langues bibliques indispensable: hébreu biblique, grec biblique (ou classique); connaissance des champs principaux de la théologie protestante (Bible, histoire, dogmatique, théologie pratique, philosophie, sociologie); connaissance des méthodes principales de la théologie protestante (notamment la maîtrise de la méthode historio-critique)</t>
  </si>
  <si>
    <t>jury compétant: commission d'admission VAPP (composée du responsable master et un enseignant de la Faculté) et équipe formation (composée du responsable master, du doyen et de 2 enseignants); examen des dossiers, convocation des candidats à un entretien exceptionnellement possible; le dossier contient: - CV, - copies de diplômes, - relevés de notes, - attestation de diplôme de réussite de langue française (pour non francophones), - lettre de candidature (max. 3000 signes), - résumé du mémoire de licenec en français (max. 10.000 signes)</t>
  </si>
  <si>
    <t>Conventions ERASMUS  avec les Facultés de 19 universités : Amsterdam (Pays-Bas), Aarhus (Danemark), Bâle (Suisse), Berne (Suisse), Bonn (Allemagne), Édimbourg (Écosse), Erlangen (Allemagne), Göttingen (Allemagne), Graz (Autriche), Heidelberg (Allemagne), Helsinki (Finlande), Mayence (Allemagne), Munster (Allemagne), Neuchâtel (Suisse), Prague (République Tchèque), Rome: Facoltà Valdese di teologia (Italie), Tübingen (Allemagne), Uppsala (Suède) et Zurich (Suisse); puis Institut Œcuménique de Théologie Al Mowafaqa (Maroc). À ces Facultés, s’ajoutent deux Facultés de Théologie orthodoxe : Iasi (Roumanie) et Thessalonique (Grèce). Une convention avec l’École Biblique et Archéologique Française de Jérusalem (Israël) et une autre avec l’Union Theological Seminary de Princeton (Etats-Unis) permettent encore à des étudiants de suivre une année d’étude dans l’une de ces deux Institutions. Un partenariat avec l’Université Laval (Québec) a été réactivé en 2015/2016 par deux échanges d’enseignants respectivement de Strasbourg et de Laval.</t>
  </si>
  <si>
    <t>Théologie fondamentale</t>
  </si>
  <si>
    <t>15 étudiants</t>
  </si>
  <si>
    <t>Sciences religieuses</t>
  </si>
  <si>
    <t>Théologie protestante, Théologie catholique, SHS (en particulier Histoire, Philosophie, Sociologie)</t>
  </si>
  <si>
    <t>titulaire d'une licence générale; connaissance d'un ou plusieurs champs de la théologie protestante (Bible, histoire, dogmatique, théologie pratique, philosophie, sociologie) en fonction du projet; connaissance des méthodes principales de la théologie protestante (notamment la maîtrise de la méthode historio-critique); selon le projet, une langue ancienne pourrait être demandée.</t>
  </si>
  <si>
    <t>Ouverture des candidatures sur ARIA : 1e mai 2017 / fermeture mi-juin. Réponses commission 30 juin.</t>
  </si>
  <si>
    <t>Sélection à partir d'un dossier (résultats en licence, expériences professionnelles - stages, emplois étudiants, lettre de motivation) ; puis auditions.</t>
  </si>
  <si>
    <t>maîtrise de l'anglais (niveau B2 / TOEIC 780)</t>
  </si>
  <si>
    <t>Licence en management du sport (ou BAC+3 équivalent dans le secteur tourisme/hôtellerie/loisir/resort)</t>
  </si>
  <si>
    <t>Parcours European resort &amp; wellness manager</t>
  </si>
  <si>
    <t>Marketing et gestion du sport</t>
  </si>
  <si>
    <t>Sciences du sport</t>
  </si>
  <si>
    <t>Licence en management du sport (ou BAC+3 équivalent : licence éco/gestion, école de commerce)</t>
  </si>
  <si>
    <t xml:space="preserve">Le Master PSAT 1ère année ouvrira pour la dernière fois en 2017/2018 (il est prévu dans le plan quinquennal que nous n’ouvrirons plus que le M2, et en l’ouvrant aussi à la formation continue). </t>
  </si>
  <si>
    <t>Ouverture des candidatures sur ARIA : 1e mai 2017 / fermeture mi-juin. Réponses commission 30 juin.
Une seconde session de recrutement aura lieu  entre le 15 juillet et le 30 aout 2017</t>
  </si>
  <si>
    <t>Dossier constitué de tous les résultats de la Licence (ou équivalent) avec le détail par unités d’enseignement (et libellé complet) ; un CV relatant le parcours de formation et l’expérience professionnelle et bénévole (notamment en matière d’activités physiques et/ou sportives) ; une lettre de motivation ; une page décrivant le projet professionnel.</t>
  </si>
  <si>
    <t xml:space="preserve">Licence STAPS  ; licence de géographie/aménagement du territoire, de science politique (ou équivalent), de droit, de sociologie, d’administration, d’économie/gestion. </t>
  </si>
  <si>
    <t>Politiques sportives et aménagement des terrritoires</t>
  </si>
  <si>
    <t>Un dossier de candidature doit contenir un curriculum vitae détaillé (faisant mention, notamment, du capital sportif, de l’expérience professionnelle, de la maîtrise des langues, des outils informatiques),  un relevé des notes obtenues au cours de l’année de licence/master 1, une demande  adressée au directeur du master précisant les motivations et le projet professionnel du candidat.</t>
  </si>
  <si>
    <t>Activités Physiques et Sportives Adaptées, Psychologie du handicap, pathologies chroniques, socio-anthropologie du corps, de la santé et de la maladie</t>
  </si>
  <si>
    <t>Licence en STAPS ou d’un diplôme équivalent (Sciences et humaines et sociales, loisirs et tourisme)</t>
  </si>
  <si>
    <t>APAS-ID</t>
  </si>
  <si>
    <t>Ouverture des candidatures sur ARIA : 1e mai 2017 / fermeture mi-juin. Réponses commission30 juin.
Une seconde session de recrutement aura lieu  entre le 15 juillet et le 30 aout 2017</t>
  </si>
  <si>
    <t>Examen du dossier (Notes, CV, Lettre de motivation, Projet professionnel)basé sur les résultats, les projets professionnels et de stage, la motivation de l'étudiant.</t>
  </si>
  <si>
    <t>Physiologie de l'excercice, Biomécanique, Anatomie fonvtionnelle, Entraînement sportif, Evaluations des qualités physiques, Contrôle moteur</t>
  </si>
  <si>
    <t>Licence STAPS Entraînement Sportif et Activites Physiques Adaptées et Santé</t>
  </si>
  <si>
    <t>Entraînement, Sport et Santé</t>
  </si>
  <si>
    <t>Composante :  Faculté des Sciences du Sport</t>
  </si>
  <si>
    <t>Examen du dossier par la Commission pédagogique.</t>
  </si>
  <si>
    <t>Les étudiants titulaires d’une Licence en droit canonique s’inscrivent de plein droit en M1 de droit canonique (inscription aux 60 premiers crédits). Pour les étudiants titulaires d’une Licence dans une autre discipline universitaire (juridique, littéraire, historique…), l’admission se fera après examen du dossier par la Commission pédagogique.</t>
  </si>
  <si>
    <t>Droit canonique</t>
  </si>
  <si>
    <t>DROIT CANONIQUE</t>
  </si>
  <si>
    <t>licence en Théologie catholique,Histoire,  Lettres, Philosophie, Théologie Protestante</t>
  </si>
  <si>
    <t>Master interdisciplinnaire des Mondes Anciens</t>
  </si>
  <si>
    <t>THEOLOGIE CATHOLIQUE</t>
  </si>
  <si>
    <t>1ère commission du 23 janvier au 3 mars avec date limite de retour des pièces au 24 mars et réponse au 3 avril. 2ème commission di 15 mau au 26 juin avec date limite de retour des pièces au 7 juillet et réponse au 17 juillet. 3ème commission du 31 juillet au 15 septembre avec retour au 25 septembre et réponses au 2 octobre</t>
  </si>
  <si>
    <t>LICENCE DE THEOLOGIE CATHOLIQUE</t>
  </si>
  <si>
    <t>Composante : Faculté de théologie catholique</t>
  </si>
  <si>
    <t>IDEX Franco - Canadien</t>
  </si>
  <si>
    <t>Du 15 mars au 23 juin 2017</t>
  </si>
  <si>
    <t xml:space="preserve">Dossier avec attestation de réussite et relevés de note + CV + lettre de motivation / La commission peut décider de procéder à une entretien téléphonique en cas de doute. </t>
  </si>
  <si>
    <t xml:space="preserve">Maîtrise de la langue française / Des connaissances en statistiques déscriptives, en estimation et échantillonnage et statistiques inférentielles / Des compétences en bureautique (C2i) </t>
  </si>
  <si>
    <t>Démographie, éconcomie, économétrie, mathématiques appliquées, géographie, sociologie, mathématique, informatique</t>
  </si>
  <si>
    <t>Démographie</t>
  </si>
  <si>
    <t>Idem</t>
  </si>
  <si>
    <t xml:space="preserve">Toutes les licences peuvent permettre l'accès au Master 1 
Pour les étudiants en médecine, le début du master est possible dès la 3ème année d’études de santé (DFGSM3 Sciences Médicales)
</t>
  </si>
  <si>
    <t>Tronc commun en M1</t>
  </si>
  <si>
    <t xml:space="preserve">Gérontologie : Ethique et pratiques </t>
  </si>
  <si>
    <t>Ethique : sciences, normes et sociétés</t>
  </si>
  <si>
    <t xml:space="preserve"> Formation continue
3 cas de figures possibles :
- Le candidat est salarié et peut bénéficier d’une prise en charge de son  employeur ou d’un organisme (FONGECIF, AFDAS, ANFH, UNIFORMATION, Congé de formation professionnelle, OPCA, OPACIF, etc.),
- Le candidat s’inscrit dans le cadre d’un contrat de professionnalisation,
- Ou le candidat est demandeur d’emploi indemnisé ou bénéficiaire du RSA,
Il doit alors s’inscrire à l’Université de Strasbourg sous le statut de stagiaire de la Formation Continue qui implique des démarches et un suivi particuliers.
L’entrée en master Éthique pour les stagiaires en formation continue se fait également par le biais d’une sélection sur dossier, à l’appréciation de l’équipe de formation, en parallèle des démarches d’inscription entreprises auprès du service de Formation Continue</t>
  </si>
  <si>
    <r>
      <t xml:space="preserve"> Dates d'ouvertures des sessions Aria :</t>
    </r>
    <r>
      <rPr>
        <sz val="11"/>
        <color theme="1"/>
        <rFont val="Calibri"/>
        <family val="2"/>
        <scheme val="minor"/>
      </rPr>
      <t xml:space="preserve"> </t>
    </r>
    <r>
      <rPr>
        <b/>
        <sz val="11"/>
        <color rgb="FFFF0000"/>
        <rFont val="Calibri"/>
        <family val="2"/>
        <scheme val="minor"/>
      </rPr>
      <t xml:space="preserve">du 3 avril 2017 au 26 juin 2017. </t>
    </r>
    <r>
      <rPr>
        <u/>
        <sz val="11"/>
        <rFont val="Calibri"/>
        <family val="2"/>
        <scheme val="minor"/>
      </rPr>
      <t xml:space="preserve">Commissions d'admission </t>
    </r>
    <r>
      <rPr>
        <sz val="11"/>
        <rFont val="Calibri"/>
        <family val="2"/>
        <scheme val="minor"/>
      </rPr>
      <t>:</t>
    </r>
    <r>
      <rPr>
        <b/>
        <sz val="11"/>
        <color rgb="FFFF0000"/>
        <rFont val="Calibri"/>
        <family val="2"/>
        <scheme val="minor"/>
      </rPr>
      <t xml:space="preserve"> le 2 juin à 14h et le 30 juin à 16h</t>
    </r>
    <r>
      <rPr>
        <sz val="11"/>
        <rFont val="Calibri"/>
        <family val="2"/>
        <scheme val="minor"/>
      </rPr>
      <t xml:space="preserve">. </t>
    </r>
    <r>
      <rPr>
        <u/>
        <sz val="11"/>
        <rFont val="Calibri"/>
        <family val="2"/>
        <scheme val="minor"/>
      </rPr>
      <t>Les réponses aux candidats seront envoyées</t>
    </r>
    <r>
      <rPr>
        <sz val="11"/>
        <rFont val="Calibri"/>
        <family val="2"/>
        <scheme val="minor"/>
      </rPr>
      <t xml:space="preserve"> </t>
    </r>
    <r>
      <rPr>
        <b/>
        <sz val="11"/>
        <color rgb="FFFF0000"/>
        <rFont val="Calibri"/>
        <family val="2"/>
        <scheme val="minor"/>
      </rPr>
      <t>les 3 juin et 3 juillet 2017</t>
    </r>
    <r>
      <rPr>
        <u/>
        <sz val="11"/>
        <color theme="1"/>
        <rFont val="Calibri"/>
        <family val="2"/>
        <scheme val="minor"/>
      </rPr>
      <t xml:space="preserve">
</t>
    </r>
  </si>
  <si>
    <r>
      <rPr>
        <b/>
        <sz val="11"/>
        <color theme="1"/>
        <rFont val="Calibri"/>
        <family val="2"/>
        <scheme val="minor"/>
      </rPr>
      <t>Formation initiale</t>
    </r>
    <r>
      <rPr>
        <sz val="11"/>
        <color theme="1"/>
        <rFont val="Calibri"/>
        <family val="2"/>
        <scheme val="minor"/>
      </rPr>
      <t xml:space="preserve">
L’entrée en master Ethique ne se fait pas de plein droit mais par le biais d’une sélection sur dossier, à l’appréciation de l’équipe de formation qui se réunit en commission pour l’étude des dossiers des candidats
</t>
    </r>
    <r>
      <rPr>
        <u/>
        <sz val="11"/>
        <color theme="1"/>
        <rFont val="Calibri"/>
        <family val="2"/>
        <scheme val="minor"/>
      </rPr>
      <t>2 étapes pour candidater au master éthique :</t>
    </r>
    <r>
      <rPr>
        <sz val="11"/>
        <color theme="1"/>
        <rFont val="Calibri"/>
        <family val="2"/>
        <scheme val="minor"/>
      </rPr>
      <t xml:space="preserve">
- Effectuer une  pré-candidature en ligne entre début mars et la fin mai en vue de la rentrée de septembre sur la plateforme ARIA
- Éléments obligatoires à joindre au dossier de candidature :
o Un curriculum vitae détaillé,
o Une lettre de motivation explicitant ce qui est recherché à travers ces études,
o Un début de projet de recherche orienté en éthique (3 à 5 pages) où le/la candidat explique sur quel(s) thème(s) il/elle aimerait travailler et approfondir ses recherches,
o Photocopies du ou des diplôme(s) obtenus et/ou les relevés de notes pour chaque année universitaire (en ce qui concerne les études ou diplômes étrangers, joindre également les traductions légalisées),
o Élément facultatif : Un exemplaire du mémoire s’il y en a un (pour les mémoires en langues étrangères : fournir un résumé en langue française de 20 pages maximum).
o Pour les candidats étrangers :
- acte de naissance,
- candidats non francophones : fournir une attestation précisant le niveau de   compréhension et d’expression en langue française sous forme de résultats au DELF, DALF ou TCF (Niveau C1 requis).
</t>
    </r>
  </si>
  <si>
    <t>Pour une candidature au cursus bilingue du master éthique : niveau minimum de langues requis : C1 pour le français ET pour l’anglais.</t>
  </si>
  <si>
    <t>Ethique et sociétés</t>
  </si>
  <si>
    <t xml:space="preserve">dossier avec attestation de réussite et relevés de note + CV + lettre de motivation </t>
  </si>
  <si>
    <t>Connaissance des grands courants de la sociologie Connaissance en méthodologie d'enquête en sciences sociales.</t>
  </si>
  <si>
    <t xml:space="preserve"> sciences humaines et sociales</t>
  </si>
  <si>
    <t>Sociologie</t>
  </si>
  <si>
    <t>Erasmus Mundus + Idex l'Ecole d'hiver sur l'évaluation biographique des politiques de lahgues par les migrants et leurs descendants organisée avec l'appui de l'Université franco-allemande, un IDEX pédagogique</t>
  </si>
  <si>
    <t>Examen d'un dossier comprenant : les attestations des diplômes obtenus avec les relevés de notes / une lettre de motivation dactylographié / transmission de rapport ou mémoire lié au diplôme précédent / projet de formation comprenant les objectifs professionnels et de recherche (ébauche d'un projet de recherche en adéquation avec les objectifs).</t>
  </si>
  <si>
    <t>niveau 2 RNCP diplomes  domaine sciences humaines et sociales / Expérience professionnelle (ou bénévolat) souhaitée dans l'un des champs au moins du social, de la santé, de l'éducatif, de la protection des personnes. Maîtrise de la langue française (minimum B2) et de l'anglais (minimum B1) / maîtrise des outils et méthodes en sciences sociales / maîtrise des logiciels de traitement de texte et d'analyse statistique /maitrise des outils de recherche documentation /maîtise d'élaboration de rapports, note de synthèse et communication / maitrise élaboration et argumentation d'une problématique de recherche</t>
  </si>
  <si>
    <t xml:space="preserve"> Intervention sociale, conflits et développement</t>
  </si>
  <si>
    <t>Examen d'un dossier comprenant les différents résultats en fonction des niveaux et des situations, un projet de recherche pour le master 1 et 2 Anthropologie sociale et culturelle, un projet professionnel pour le master 2 Muséologie.  Une validation du master 1 en ethnologie obligatoire pour l'accès au master 2 Anthropologie sociale et culturelle</t>
  </si>
  <si>
    <t>Validation des acquis de l'expérience. Médecine, notamment dans le secteur de la maladie  envisagée relativement aux diversités culturelles (type ethnomédecine), Sciences de la communication et de l'information versant usage des téléphones portables par exemple.</t>
  </si>
  <si>
    <t>Lettres, langues, sciences humaines et sociale, Droit. Quelques rares fois des Licences en Sciences de la vie et de la terre, notamment la biologie.</t>
  </si>
  <si>
    <t>Anthropologie sociale et culturelle</t>
  </si>
  <si>
    <t>Anthropologie et ethnologie</t>
  </si>
  <si>
    <t>Composante : FACULTE DES SCIENCES SOCIALES</t>
  </si>
  <si>
    <t>Dates d'ouverture 1 avril 2017  - Date de fermeture 31 mai 2017. Date de réponse 15 juin 2017.</t>
  </si>
  <si>
    <t>Examen d'un dossier basé sur les résultats + lettre de motivation de l'étudiante</t>
  </si>
  <si>
    <t xml:space="preserve"> Aucun</t>
  </si>
  <si>
    <t xml:space="preserve"> Toutes licences </t>
  </si>
  <si>
    <t xml:space="preserve"> </t>
  </si>
  <si>
    <t>Science et société. Histoire, philosophie et médiation des sciences</t>
  </si>
  <si>
    <t>Examen d'un dossier basé sur les résultats et les stages ou jobs d'été ainsi que sur la motivation de l'étudiant ; entretien oral pour les candidats extérieurs à la faculté retenus après étude du dossier</t>
  </si>
  <si>
    <t>Pour les étudiants non issus de la L3 éco-gestion de la Faculté de Sciences économiques et de Gestion de l'Université de Strasbourg, des pré requis en micro-économie, probabilités / statistiques, comptabilité, finance de marché et finance d'entreprise sont indispensables. Les candidats étrangers de pays non francophone n'ayant pas suivi leurs études en langue française devront, en outre, justifier de leur niveau de français en présentant le DELF Niveau B2 ou le DALF C1 ou C2.</t>
  </si>
  <si>
    <t>Licence Economie-Gestion</t>
  </si>
  <si>
    <t>Economie de l'assurance et gestion des risques M1 et M2</t>
  </si>
  <si>
    <t>Economie et gestion du risque</t>
  </si>
  <si>
    <t>L'admission est gérée avec le Centre de la Formation de la Profession Bancaire, la formation est en apprentissage (nécessité d'obtenir un contrat de travail auprès d'un établissement bancaire</t>
  </si>
  <si>
    <t>Date d'ouverture du 15 avril au 15 mai, entretien mi juin et réponse avant la fin  juin</t>
  </si>
  <si>
    <t>Examen d'un dossier basé sur les résultats et entretien oral</t>
  </si>
  <si>
    <t>Matières quantitatives</t>
  </si>
  <si>
    <t xml:space="preserve">Licence Economie-Gestion, Licence AES, Licence de droit </t>
  </si>
  <si>
    <t>M1 Chargé de clientèle banque-finance</t>
  </si>
  <si>
    <t>/</t>
  </si>
  <si>
    <t xml:space="preserve">Examen du dossier basé sur la formation initiale suivie, les résultats, les expériences, l'adéquation du projet avec la formation visée, la pertinence du projet, la motivation de l’étudiant et le niveau de maîtrise linguistique. Le niveau de langues est vérifié lors d'un entretien oral : les candidats doivent justifier d'un niveau d'anglais de C1 et de B2 en allemand (exceptionnellement d'un niveau B2 dans une autre langue étrangère que l'allemand ; les étudiants étrangers doivent à la place justifier d'un niveau C1 en français). </t>
  </si>
  <si>
    <t>Compétences en économie et gestion.  Excellente maîtrise linguistique de l'anglais et de l'allemand (exceptionnellement dans une deuxième langue étrangère ou du français pour les étudiants étrangers)</t>
  </si>
  <si>
    <t>Management des Projets Internationaux</t>
  </si>
  <si>
    <t>Management International</t>
  </si>
  <si>
    <t>Management des projets et des Organisations</t>
  </si>
  <si>
    <t xml:space="preserve">Master binational en partenariat avec Albert-Ludwigs Universitaet Freiburg, Frankreich Zentrum. Chaque cohorte est constituée  de dix étudiants (5 sélectionnés du coté français, 5 sélectionnés du coté allemand). </t>
  </si>
  <si>
    <t>Examen du dossier basé sur les résultats, les expériences, le projet et la motivation de l’étudiant,  suivi d'un entretien oral.</t>
  </si>
  <si>
    <t>Competences linguistiques (allemand et anglais et francais) au moins niveau B2</t>
  </si>
  <si>
    <t xml:space="preserve">Management International de l’Innovation </t>
  </si>
  <si>
    <t>Examen du dossier basé sur la formation initiale suivie, les résultats, les expériences, le projet et la motivation de l’étudiant.</t>
  </si>
  <si>
    <t>Comptabilité - Gestion financière - Mathématiques, probabilités, statistique - Finance d'entreprise - Microéconomie, macroéconomie - Économie industrielle - Anglais -  Contrôle de gestion</t>
  </si>
  <si>
    <t>Production, Logistique, Innovation</t>
  </si>
  <si>
    <t>Qualité</t>
  </si>
  <si>
    <t>Examen du dossier basé sur la satisfaction des prérequis et sur les résultats obtenus dans les matières fondamentales : micro-économie, macro-économie, statistiques, comptabilité, finance de marché et finance d'entreprise</t>
  </si>
  <si>
    <t>Des pré requis en micro-économie, probabilités / statistiques, comptabilité, finance de marché et finance d'entreprise sont indispensables. Les candidats étrangers de pays non francophone n'ayant pas suivi leurs études en langue française devront, en outre, justifier de leur niveau de français en présentant le DELF Niveau B2 ou le DALF C1 ou C2.</t>
  </si>
  <si>
    <t xml:space="preserve">Licence Economie-Gestion </t>
  </si>
  <si>
    <t>Finance</t>
  </si>
  <si>
    <t>examen d'un dossier basé sur les résultats, les expériences, le projet et la motivation de l'étudiant</t>
  </si>
  <si>
    <t xml:space="preserve"> prérequis en macroéconomie, microéconomie, techniques quantitatives, niveau B2 en français, et B2 en anglais</t>
  </si>
  <si>
    <t>Economie et Management de l'Innovation</t>
  </si>
  <si>
    <t>Analyse et Politiques Economiques</t>
  </si>
  <si>
    <t>Statistique et Econométrie</t>
  </si>
  <si>
    <t>Macroéconomie et Politiques Européennes</t>
  </si>
  <si>
    <t>Composante : Faculté des Sciences Economiques et de Gestion</t>
  </si>
  <si>
    <t xml:space="preserve">Sur cette spécialité pas de capacité d'accueil au niveau du M1. Mise en place d'une capacité d'accueil au niveau du M2 sous réserve des éventuelles évolutions du décret n°2016-672 du 25 mai 2016 relatif au diplôme national de master </t>
  </si>
  <si>
    <t>Psychopathologie, psychologie clinique et psychanalyse</t>
  </si>
  <si>
    <t>Psychologie</t>
  </si>
  <si>
    <t>Ouverture : 1er avril. Clôture : 31 mai. Réponse : 30 juin.</t>
  </si>
  <si>
    <t>Les résultats académiques et l'inscription claire dans une démarche relevant de la psychopathologie développementale  constituent les 2 critères principaux pour l'admission des candidats.                                          • Une lettre de motivation cohérente et originale et personnalisée explicitant le choix de ce master et le projet professionnel à plus long terme (2 pages maximum). Si le candidat présente sa candidature à plusieurs masters, il doit préciser l’ordre de préférence entre les différents masters. 
• un curriculum vitae (2 pages maximum). 
• les relevés de notes de L1 à L3 (les notes du 2ème semestre de L3 peuvent parvenir ultérieurement avec l’attestation de réussite du diplôme). 
• Les éventuelles attestations de stage déjà effectués en licence (et si possible avec lettres de recommandation) + éventuellement l'attestation de promesse de stage pour le M1</t>
  </si>
  <si>
    <t>Licence de Psychologie</t>
  </si>
  <si>
    <t>Psychologie clinique du développement: évolution, involution et handicap</t>
  </si>
  <si>
    <t>Les résultats académiques sont le critère principal pour l'admission des candidats.                            • Une lettre de motivation cohérente et originale et personnalisée explicitant le choix de ce master et le projet professionnel à plus long terme (2 pages maximum). Si le candidat présente sa candidature à plusieurs masters, il doit préciser l’ordre de préférence entre les différents masters. 
• un curriculum vitae (2 pages maximum). 
• les relevés de notes de L1 à L3 (les notes du 2ème semestre de L3 peuvent parvenir ultérieurement avec l’attestation de réussite du diplôme). 
• Les éventuelles attestations de stage déjà effectués en licence.</t>
  </si>
  <si>
    <t>Neuropsychologie  cognitive clinique</t>
  </si>
  <si>
    <t>Examen sur dossier basé sur les résultats en Licence et la lettre de motivation</t>
  </si>
  <si>
    <t>Psychologie clinique en thérapie comportementale et cognitive</t>
  </si>
  <si>
    <t>Psychologie sociale, organisation et travail</t>
  </si>
  <si>
    <t>Composante : Faculté de Psychologie</t>
  </si>
  <si>
    <t>Possibilité de double diplôme (spécialité Ingénierie des polymères, parcours franco-allemand)</t>
  </si>
  <si>
    <t>Les dossiers de candidature sont examinés par la commission d'admission entre le 01/03/17 et le 31/08/17. La réponse est communiquée à l'issue de l'examen du dossier.</t>
  </si>
  <si>
    <t xml:space="preserve">Examen des dossiers de candidature basé sur le cursus, les résultats, le classement et l'expérience de l'étudiant. Lettre de motivation. Lettres de recommandations du responsable de la dernière formation suivie et/ou d'un enseignant souhaitées. </t>
  </si>
  <si>
    <t>Bases en mécanique quantique, physique statistique, chimie organique.</t>
  </si>
  <si>
    <t>Licences de Physique;
Licence de  Physique-Chimie; 
Licence  Science des Matériaux;
Licence de Chimie des Matériaux.</t>
  </si>
  <si>
    <t>Matériaux et Nanosciences</t>
  </si>
  <si>
    <t>Mécanique, analyse numérique.</t>
  </si>
  <si>
    <t>Licence de Sciences pour l'ingénieur ; 
Licence de Mécanique.</t>
  </si>
  <si>
    <t>Mécanique Numérique en Ingénierie</t>
  </si>
  <si>
    <t>Sciences pour l’Ingénieur</t>
  </si>
  <si>
    <t>Electonique analogique et numérique, physique du semi-conducteurs, automatique</t>
  </si>
  <si>
    <t>Licence Sciences pour l'ingénieur ; 
Licence d’ Electronique, énergie électrique, automatique.</t>
  </si>
  <si>
    <t>Micro et Nano Electronique</t>
  </si>
  <si>
    <t>Electronique analogique et numerique ou mécanique ou informatique</t>
  </si>
  <si>
    <t>Licence Sciences pour l'ingénieur; 
Licence Sciences et technologies.</t>
  </si>
  <si>
    <t>Mécatronique et Energie</t>
  </si>
  <si>
    <t>conception, CAO, génie mécanique, mécanique du solide</t>
  </si>
  <si>
    <t>Conception et ergonomie</t>
  </si>
  <si>
    <t>Génie Industriel</t>
  </si>
  <si>
    <t>Possibilité de double diplôme avec Hochschule Offenbourg</t>
  </si>
  <si>
    <t>Gestion de production, génie mécanique, qualité, gestion de projet</t>
  </si>
  <si>
    <t>Production industrielle</t>
  </si>
  <si>
    <t>Maîtrise des outils Mathématiques et Informatique.
Niveau avancé en Mécanique Classique, Électromagnétisme, Thermodynamique.
Bases en Mécanique quantique, Physique statistique, Mécanique des Fluides, Physique
Subatomique, Physique de la matière, Relativité.</t>
  </si>
  <si>
    <t>Licence de Physique
Licence de Physique-Chimie;</t>
  </si>
  <si>
    <t>Physique</t>
  </si>
  <si>
    <t>Composante : Faculté de Physique et ingénierie</t>
  </si>
  <si>
    <t>Sminaires communs avec Histoire, Philosophie, Lettres, Théologie Protestante, Théologie Catholique</t>
  </si>
  <si>
    <t>Ouverture des candidatures le 1er mars, réponses le 30 juin.</t>
  </si>
  <si>
    <t>Examen du dossier du candidat et décision prise sur la base des résultats antérieurs, de la cohérence du parcours, du projet (projet professionnel et projet de recherche, celui-ci devant être pertinent au regard des domaines de spécialité représentés par les enseignants-chercheurs membres de l'EA de philosophie) et de la motivation de l'étudiant (appréciée sur la base de la lettre de motivation)</t>
  </si>
  <si>
    <t>Pour les étudiants titulaires d'une Licence non française, le prérequis est une bonne maîtrise du français à l'oral et à l'écrit.</t>
  </si>
  <si>
    <t>Licences des disciplines partenaires de la formation : Philosophie, Lettres classiques, Théologie catholique, Théologie protestante, Histoire, Histoire de l'Art et Archéologie</t>
  </si>
  <si>
    <t>N/A</t>
  </si>
  <si>
    <t>Parcours Mondes Anciens (MIMA)</t>
  </si>
  <si>
    <t>Philosophie</t>
  </si>
  <si>
    <t xml:space="preserve">Ouverture des candidatures le 1er mars, fermeture des candidatures le 1er juin, examen des candidature et réponses avant le 30 juin. </t>
  </si>
  <si>
    <t>Pour les étudiants titulaires d'une Licence de Philosophie non française, le prérequis est une bonne maîtrise du français à l'oral et à l'écrit.</t>
  </si>
  <si>
    <t>Licence de Philosophie</t>
  </si>
  <si>
    <t>Recherche en Philosophie</t>
  </si>
  <si>
    <r>
      <t>Composante :</t>
    </r>
    <r>
      <rPr>
        <b/>
        <sz val="18"/>
        <color theme="1"/>
        <rFont val="Unistra D"/>
      </rPr>
      <t xml:space="preserve"> Faculté de Philosophie</t>
    </r>
  </si>
  <si>
    <t>ARIA: ouverture le 9 mars 2017 clôture le 21 avril 2017 Réponse aux candidats le 5 mai 2017
2ème campagne : du 10 mai 2017 clôture le 25 juin 2017
Réponse aux candidats le 7 juillet 2017 (dates à confirmer)</t>
  </si>
  <si>
    <t xml:space="preserve">
Le candidat doit posséder un bon niveau de connaissances dans les matières principales
ARIA: Pré-sélection sur dossier basée sur : 1/ les notes obtenues dans les matières fondamentales (Chimie, biologie moléculaire, théorie et pratique), 2/ sur la lettre de motivation, 3/ sur le projet professionnel de l'étudiant. Entretien oral avec le candidat pré-sélectionné, discussion sur le projet professionnel. La réalisation de stages en entreprise ou en laboratoire constitue un plus pour l'acceptation dans cette spécialité.</t>
  </si>
  <si>
    <t xml:space="preserve">Les candidats devront avoir de bonnes connaissances de base en Chimie Bioorganique, Biologie cellulaire et Moléculaire. 
Niveau B2 en français (oral et écrit) minimum, C1 fortement recommandé. Un expérience acquise sous forme de stage,notamment en laboratoire, sera un plus. </t>
  </si>
  <si>
    <t>Cette spécialité est accessible :
- aux étudiants titulaires d'une Licence en Sciences, mentions Sciences du Vivant, Chimie, Chimie-Biologie,
- aux étudiants de Pharmacie ayant validé leur 4ème année ou aux étudiants ayant un parcours universitaire jugé équivalent par la commission pédagogique du Master.
Le choix de parcours est définitif, aucun changement n'est possible.</t>
  </si>
  <si>
    <t>Conception et production de molécules d'intérêt thérapeutiques</t>
  </si>
  <si>
    <t>Sciences du Médicament</t>
  </si>
  <si>
    <t>ARIA: ouverture le 9 mars 2017 clôture le 21 avril 2017 Réponse aux candidats le 5 mai 2017</t>
  </si>
  <si>
    <t>ARIA: Pré-sélection sur dossier basée:                                                                                  - sur les notes obtenues dans les matières principales                                                   - sur la lettre de motivation et sur le projet professionnel de l'étudiant. Cette pré-selection est suivie d'un entretien oral obligatoire avec le candidat.La réalisation de stages en entreprise constitue un plus pour l'acceptation dans cette spécialité.</t>
  </si>
  <si>
    <t>Notions de Pharmacologie et/ou Connaissances sur le médicament et/ou chimie
Niveau B2 en français (oral et écrit) minimum, C1 fortement recommandé, si candidat non francophone</t>
  </si>
  <si>
    <t>Cette spécialité est accessible:                                                                                            - aux étudiants de pharmacie ayant validé leur 4ème année ou aux étudiants ayant un parcours universitaire jugé équivalent par la commission pédagogique du master.
Le choix de parcours est définitif, aucun changement n'est possible.</t>
  </si>
  <si>
    <t>Réglementation et droit pharmaceutique</t>
  </si>
  <si>
    <t>Examen du dossier basé sur la formation et les pré-requis Niveau dans les matières fondamentales pour lesquelles des bases sont requises pour l'adminssion ; Projet professionnel du candidat et lettre de motivation. Une expérience acquise lors de stages volontaires en laboratoire constitue un plus pour l'admission</t>
  </si>
  <si>
    <t>Connaissances solides en Physiologie, Biologie cellulaire et moléculaire et Biochimie
Notions de Pharmacologie et/ou Connaissances sur le médicament
Niveau B2 en français (oral et écrit) minimum, C1 fortement recommandé.</t>
  </si>
  <si>
    <t>Cette spécialité est accessible: 
- aux étudiants titulaires d'une Licence Sciences de la Vie mentions Biologie Moléculaire et Cellulaire; Biologie cellulaire et Physiologie; Biologie et Biochimie
- aux étudiants de pharmacie ayant validé leur 4ème année ou aux étudiants ayant un parcours universitaire jugé équivalent par la commission pédagogique du master. 
Le choix de parcours est définitif, aucun changement n'est possible.</t>
  </si>
  <si>
    <t>Pharmacologie</t>
  </si>
  <si>
    <t xml:space="preserve">
Le candidat doit posséder un bon niveau de connaissances dans les matières principales des enseignements du diplôme préparé
</t>
  </si>
  <si>
    <t>Posséder des connaissances sur le médicament et sur les différents métiers de l'industrie pharmaceutique</t>
  </si>
  <si>
    <t>Cette spécialité est accessible :
- aux étudiants titulaires d'une Licence en Sciences, mentions Physique, Chimie, Sciences du vivant ou équivalente,
- aux étudiants de Pharmacie ayant validé leur 4ème année ou aux étudiants ayant un parcours universitaire jugé équivalent par la commission pédagogique du master.
Le choix de parcours est définitif, aucun changement n'est possible.</t>
  </si>
  <si>
    <t>Ingénierie pharmaceutique</t>
  </si>
  <si>
    <t>ARIA: Pré-sélection sur dossier basée:                                                                                  - sur les notes obtenues dans les matières principales 
(bactériologie, microbiologie, génétique microbienne, biologie moléculaire...)                                                       
- sur la lettre de motivation et sur le projet professionnel de l'étudiant. Cette pré-selection est suivie d'un entretien oral obligatoire avec le candidat.La réalisation de stages en entreprise constitue un plus pour l'acceptation dans cette spécialité.</t>
  </si>
  <si>
    <t xml:space="preserve">Avoir validé durant son parcours au minimum une UE de bactériologie ou de microbiologie.
</t>
  </si>
  <si>
    <t>Cette spécialité est accessible:                                                               - aux étudiants titulaires d'une Licence en Sciences, mention Sciences du vivant,                                                                                            - aux étudiants de pharmacie ayant validé leur 4ème année ou aux étudiants ayant un parcours universitaire jugé équivalent par la commission pédagogique du master.
Le choix de parcours est définitif, aucun changement n'est possible.</t>
  </si>
  <si>
    <t>Assurance qualité microbiologique des produits de santé</t>
  </si>
  <si>
    <t>Aria: ouverture le 9 mars 2017 clôture le 21 avril 2017 Réponse aux candidats le 5 mai 2017</t>
  </si>
  <si>
    <t>ARIA: Sélection sur dossier basée sur les notes obtenues dans les matières correspondant au cœur du métier (Chimies générale et analytique, spectrométries, Travaux pratiques…). La réalisation de stages en entreprises, si possible du médicament sera un grand atout pour être accepté dans ce parcours. La lettre de motivation représente également un élément important utilisé pour la sélection des candidats.</t>
  </si>
  <si>
    <t>Avoir validé des UEs de Sciences Séparatives, d'Analyses spectrales, d'Analyses Electrochimique et réalisé des TP de chimie analytique.
Niveau B2 en français (oral et écrit) minimum, C1 fortement recommandé.</t>
  </si>
  <si>
    <t xml:space="preserve">Cette spécialité est accessible:                                                               - aux étudiants titulaires d'une Licence en Sciences, mention Sciences du vivant ou mention Chimie,                                                                 - aux étudiants de pharmacie ayant validé leur 4ème année ou aux étudiants ayant un parcours universitaire jugé équivalent par la commission pédagogique du master. 
Le choix de parcours est définitif, aucun changement n'est possible.
</t>
  </si>
  <si>
    <t>Analyse du Médicament</t>
  </si>
  <si>
    <t>Composante : FACULTE DE PHARMACIE</t>
  </si>
  <si>
    <t>Licences Odontologie, Médecine, Pharmacie</t>
  </si>
  <si>
    <t>Physique, chimie</t>
  </si>
  <si>
    <t>Chimie</t>
  </si>
  <si>
    <t>et les motivations</t>
  </si>
  <si>
    <t>Science et technologies</t>
  </si>
  <si>
    <t>du 10.05.2017 au 12.07.2017</t>
  </si>
  <si>
    <t>Examen sur dossier basé sur les résultats, le projet</t>
  </si>
  <si>
    <t>Sciences de l'ingénieur</t>
  </si>
  <si>
    <t>Biomorphologie &amp; Biomatériaux</t>
  </si>
  <si>
    <t>Parcours  (le cas échéant)</t>
  </si>
  <si>
    <t>Spécialité  (le cas échéant)</t>
  </si>
  <si>
    <t>Composante : Faculté de chirurgie Dentaire</t>
  </si>
  <si>
    <t>Ouverture le 06/03/2017, fermeture le 04/06/2017, réponse (date de dernière commission) le 16/06/2020</t>
  </si>
  <si>
    <t xml:space="preserve">dossier, entretien et  après avis de la commission pédagogique </t>
  </si>
  <si>
    <t xml:space="preserve">Les UE de statistique, de probabilités, d'informatique, de finance, d'économie/gestion/risque, d'anglais en L3 de mathématiques, ou mathématiques-économie ; stage en entreprise entre le L3 et le M1 </t>
  </si>
  <si>
    <t>Mathématiques</t>
  </si>
  <si>
    <t>Actuariat</t>
  </si>
  <si>
    <t>Statistique</t>
  </si>
  <si>
    <t xml:space="preserve">Mathématiques et Applications </t>
  </si>
  <si>
    <t>Ouverture le 06/03/2017, fermeture le 13/06/2017, réponse (date de dernière commission) le 22/06/2020</t>
  </si>
  <si>
    <t xml:space="preserve">dossier et après avis de la commission pédagogique </t>
  </si>
  <si>
    <t>Les UE de statistique, de probabilités et d'analyse en L3 de mathématiques</t>
  </si>
  <si>
    <t>Biostatistique et Statistiques Industrielles</t>
  </si>
  <si>
    <t>Ouverture le 06/03/2017, fermeture le 13/06/2017, réponse (date de dernière commission) le 22/06/2019</t>
  </si>
  <si>
    <t>Les UE d'analyse, de géométrie, d'informatique, de calcul diférentiel de statistique, de probabilité et d'analyse numérique, d'anglais en L3 de mathématiques</t>
  </si>
  <si>
    <t>Calcul Scientifique et Mathématiques de l'Information</t>
  </si>
  <si>
    <t>Ouverture le 06/03/2017, fermeture le 13/06/2017, réponse (date de dernière commission) le 22/06/2018</t>
  </si>
  <si>
    <t>Les UE d'algèbre, d'analyse, de géométrie, de calcul différentiel, de topologie et de probabilité en L3 mathématiques ; L3 parcours Magistère validé y compris mémoire</t>
  </si>
  <si>
    <t>Magistère</t>
  </si>
  <si>
    <t>Mathématiques fondementales</t>
  </si>
  <si>
    <t>Ouverture le 06/03/2017, fermeture le 13/06/2017, réponse (date de dernière commission) le 22/06/2017</t>
  </si>
  <si>
    <t>Les UE d'algèbre, d'analyse, de géométrie, de calcul différentiel, de topologie et de probabilité en L3 mathématiques</t>
  </si>
  <si>
    <t>Recherche et agrégation</t>
  </si>
  <si>
    <t>Ouverture le 06/03/2017, fermeture le 06/06/2017, réponse (date de dernière commission) le 16/06/2017</t>
  </si>
  <si>
    <t xml:space="preserve">Examen d'un dossier basé sur les résultats et après avis de la commission pédagogique </t>
  </si>
  <si>
    <t>Informatique</t>
  </si>
  <si>
    <t>Informatique et Sciences de l'Image</t>
  </si>
  <si>
    <t xml:space="preserve">Master mention Informatique </t>
  </si>
  <si>
    <t>Réseaux Informatiques et Systèmes Embarqués</t>
  </si>
  <si>
    <t>Ingénierie du Logiciel et des Connaissances (en formation initiale en apprentissage)</t>
  </si>
  <si>
    <t>Composante : UFR DE MATHEMATIQUE ET D'INFORMATIQUE</t>
  </si>
  <si>
    <t xml:space="preserve">Ouverture  de la plateforme d'admission  : mardi  28 mars 2017  Fermeture de la plateforme d'admission : vendredi 2 juin 2017                     Envoi des pièces sous 8 jours  après saisie de la demande     Date limite de réception des pièces pour les dernières demandes  : vendredi 9 juin  2017                                                                                                  La commission de pédagogie donne un avis sous quinzaine après réception des pièces justificatives                   </t>
  </si>
  <si>
    <t>Examen d'un dossier basé sur les résultats, les expériences, le projet et la motivation de l'étudiant.</t>
  </si>
  <si>
    <t>Solides connaissances en littérature, histoirre ou philosophie de l'Antiquité;</t>
  </si>
  <si>
    <t>Lettres, Histoire, Humanités</t>
  </si>
  <si>
    <t>Master interdisciplinaire des mondes anciens</t>
  </si>
  <si>
    <t>Lettres</t>
  </si>
  <si>
    <t xml:space="preserve">Ouverture  de la plateforme d'admission  : mardi  28 mars 2017  Fermeture de la plateforme d'admission : vendredi 2 juin 2017                     Envoi des pièces sous 8 jours  après saisie de la demande     Date limite de réception des pièces pour les dernières demandes  : vendredi 9 juin  2017                                                                                                  La commission de pédagogie donne un avis sous quinzaine après réception des pièces justificatives          </t>
  </si>
  <si>
    <t>Langue et littérature grecques, langue et littérature latines, et solide culture littéraire.</t>
  </si>
  <si>
    <t>Lettres ou Humanités</t>
  </si>
  <si>
    <t>Philologie classique, parcours franco-québecois</t>
  </si>
  <si>
    <t>Langue et littérature grecques, langue et littérature latines, et solide culture littéraire, maîtrise de l'italien (B2)</t>
  </si>
  <si>
    <t>Philologie classique, parcours franco-italien</t>
  </si>
  <si>
    <t>Langue et littérature grecques, langue et littérature latines, et solide culture littéraire; maîtrise de l'allemand (C1)</t>
  </si>
  <si>
    <t>Philologie classique, parcours franco-allemand</t>
  </si>
  <si>
    <t xml:space="preserve">Ouverture  de la plateforme d'admission  : mardi  28 mars  2017 Fermeture de la plateforme d'admission : vendredi 2 juin 2017                     Envoi des pièces sous 8 jours  après saisie de la demande     Date limite de réception des pièces pour les dernières demandes  : vendredi 9 juin   2017                                                                                                 La commission de pédagogie donne un avis sous quinzaine après réception des pièces justificatives                   </t>
  </si>
  <si>
    <t>Lettres ou  Humanités</t>
  </si>
  <si>
    <t>Philologie classique</t>
  </si>
  <si>
    <t>Ouverture de la plateforme d'admission : mardi 28 mars 2017    Fin des candidatures :vendredi  26 mai 2017                                     Date de réception des pièces : mercredi 31 mai 2017                  Date des entretiens individuels : semaine du 19 juin 2017                                         Date de communication des décisions de la commission pédagogique : semaine du 3 juillet 2017</t>
  </si>
  <si>
    <t>Examen du dossier comprenant les notes de licence (ou de classe préparatoire), le CV et la lettre de motivation du candidat. Sélection pour l’oral fondée sur les résultats, les expériences (stages, séjours à l’étranger), le projet et la motivation du candidat.
Après cette première sélection, convocation à l’examen oral, constitué :
d’un entretien de motivation de 10 minutes en français, 
d’un oral de 5 à 10 minutes en anglais,
 d’un oral de 5 à 10 minutes en allemand, pour tous les candidats germanistes (que l’allemand soit votre LV1 ou votre LV2)
A l’issue de la journée des oraux, 20 candidats sont placés sur liste principale et 10 candidats sur liste complémentaire.</t>
  </si>
  <si>
    <t>Excellente maîtrise du français, à l’oral et à l’écrit (pour les candidats étrangers, un niveau C1 en français est requis). 
Solide culture générale, intérêt pour le livre et l’édition (une expérience de stage volontaire dans ces domaines est conseillée).
Solide niveau d’anglais.
Solide niveau dans une deuxième langue étrangère. Allemand conseillé. (Accord Erasmus avec Mayence, perspective de développement d’un double diplôme avec cette université : excellents germanistes recherchés).</t>
  </si>
  <si>
    <t>Toutes les licences générales (toutes les mentions ALL et SHS, licences scientifiques, etc.) avec un très bon niveau d’ensemble, un solide niveau en anglais, et une 2è langue vivante (allemand conseillé).</t>
  </si>
  <si>
    <t>Métiers de l'édition</t>
  </si>
  <si>
    <t>L'admission est décidée par un jury international, comprenant des représentants de tous les établissements partenaires.</t>
  </si>
  <si>
    <t>Appel à candidatures 1 (avec bourses de l'Union Européenne pour les étudiants)
ouverture des candidatures d'octobre à janvier
Examen des candidatures: une semaine en février
Réponse des commissions pédagogiques: mars
Appel à candidatures 2 (sans bourses de l'Union Européenne)
Ouverture des candidatures de mars à Mai
Examen des candidatures: juin
Réponse des commissions pédagogiques: juin</t>
  </si>
  <si>
    <t>Les membres de l'équipe pédagogique du consortium (Universités de Bologne, Strasbourg, Thessalonique, Mulhouse, Dakar) se réunissent durant une semaine pour examiner les dossiers des candidats sur les 4 critères suivants:  CV/ parcours universitaire présentant une compatibilité avec le parcours du Master CLE, notes et langues, motivation, lettres de recommandation.</t>
  </si>
  <si>
    <t xml:space="preserve">Avoir suivi une formation comportant les disciplines suivantes : lettres,  langue (techniques d'expression, linguistique et sciences du langage, philologie), histoire, histoire de l'art
Connaître au moins l'anglais et la langue (français, grec, italien) de l'Université du Consortium où le candidat veut séjourner pendant la 1ère année du Master. </t>
  </si>
  <si>
    <t>Lettres ou Langues</t>
  </si>
  <si>
    <t>Cultures littéraires européennes</t>
  </si>
  <si>
    <t xml:space="preserve">Ouverture  de la plateforme d'admission  : mardi 28 mars  Fermeture de la plateforme d'admission : vendredi 2 juin 2017                     Envoi des pièces sous 8 jours  après saisie de la demande     Date limite de réception des pièces pour les dernières demandes  : vendredi  9 juin  2017                                                                                                  La commission de pédagogie donne un avis sous quinzaine après réception des pièces justificatives                   </t>
  </si>
  <si>
    <t>Llinguistique française, et solide maîtrise de la langue française, à l'oral et à l'écrit.</t>
  </si>
  <si>
    <t>Lettres ou Sciences du langage</t>
  </si>
  <si>
    <t>Sciences du langage</t>
  </si>
  <si>
    <t>Littérature française, littérature comparée</t>
  </si>
  <si>
    <t>Littératures française, générale et comparée</t>
  </si>
  <si>
    <t>Composante : Faculté des Lettres</t>
  </si>
  <si>
    <t>Campagne d'admission: Du 15 avril au 15 juin (Dépôt des dossiers: 15 avril au 30 mai/ Instruction des dossiers et communication des résultats: 1er juin au 15 juin)</t>
  </si>
  <si>
    <t>Niveau C1 en allemand et en français. Enseignements en histoire, littérature, histoire des idées ou civilisation de l'espace germanophone. Pratique orale et écrite de la langue allemande. Maîtrise de l'outil informatique et d'un traitement de texte.</t>
  </si>
  <si>
    <t xml:space="preserve">Licence d'allemand issue d'une université française.                                                               Admission sur dossier avec autres diplômes de BAC+3 (180 ECTS) en rapport avec la formation (littérature et histoire des idées/histoire et civilisation/linguistique/ sociologie...). Etablissement d'une liste complémenaire.                                                                        </t>
  </si>
  <si>
    <t xml:space="preserve">Master Etudes Allemandes: Les pays germanophones et l'Europe/ Parcours Enseignement à distance (EAD)                                             </t>
  </si>
  <si>
    <t>Formation à la recherche</t>
  </si>
  <si>
    <t>Mondes germaniques</t>
  </si>
  <si>
    <t>Niveau C1 en allemand et en français. Enseignements en histoire, littérature, philosophie, histoire des idées ou civilisation de l'espace germanophone. Pratique orale et écrite de la langue allemande.</t>
  </si>
  <si>
    <t xml:space="preserve">Licence d'allemand                                                      Admission sur dossier avec d'autres diplômes BAC+3 (180 ECTS) en rapport avec la formation (linguistique littérature, histoire des idées / histoire / sociologie... )                                                                    </t>
  </si>
  <si>
    <t>Master Mondes Germaniques</t>
  </si>
  <si>
    <t>La Commission pédagogique évalue la cohérence entre les résultats de l’étudiant, les compétences requises pour réussir en Master Monde Anglophone  et les objectifs du candidat / Photocopies du ou des diplômes obtenus /Relevé de notes pour chaque semestre et descriptif des cours / Curricumum Vitae/ Lettre de motivation: adéquation entre la formation et le projet / C1 ou TOEFL /   Possibilité d'établir une liste complémentaire</t>
  </si>
  <si>
    <t>Les étudiants titulaires d'une licence ou d'un Master 1 ou 2 dans une discipline autre que l'anglais (Lettres, Histoire, Sciences Humaines et Sociales, Traduction) doivent justifier d'un niveau C1 en anglais (ex :TOEFL)</t>
  </si>
  <si>
    <t>Licences LLCE anglais, LEA et Langues et Interculturalités.</t>
  </si>
  <si>
    <r>
      <t>Master Monde Anglophone</t>
    </r>
    <r>
      <rPr>
        <sz val="12"/>
        <color theme="1"/>
        <rFont val="Unistra D"/>
      </rPr>
      <t xml:space="preserve"> M1 commun  au parcours M2 recherche et parcours M2 agrégation</t>
    </r>
  </si>
  <si>
    <t>Recherche en langues, littérature et civilisations</t>
  </si>
  <si>
    <t>Monde anglophone</t>
  </si>
  <si>
    <t xml:space="preserve">Examen d'un dossier basé sur les résultats, les expériences, le projet et la motivation de l'étudiant, exposés dans une lettre de motivation détaillée. Mise en place d'une liste complémentaire. </t>
  </si>
  <si>
    <t xml:space="preserve">Licence en études slaves ou diplôme équivalent, attestant notamment du niveau B2 en russe minimum. Pour les personnes de langue maternelle russe : 3 années d'études supérieures de lettres russes ou 4 années d'études supérieures en sciences humaines. Pour les étudiants internationaux: niveau B2 en français. </t>
  </si>
  <si>
    <t>Licence LLCE(R) en études slaves ou diplôme équivalent.</t>
  </si>
  <si>
    <t>Master en Etudes Slaves</t>
  </si>
  <si>
    <t>EMOS/ Spécialité 3 : Monde Extrême oriental et Slave</t>
  </si>
  <si>
    <t>études méditerranéennes, orientales et slaves</t>
  </si>
  <si>
    <t>Licence LLCE(R) en études japonaises ou diplôme équivalent (correspondant au niveau JLPT N3 minimum).Pour les personnes de langue maternelle japonaise : diplôme de Licence ou équivalent, projet d'études détaillé et niveau B2 en français.</t>
  </si>
  <si>
    <t>Licence LLCE(R) en études japonaises ou diplôme équivalent.</t>
  </si>
  <si>
    <t>Master en Etudes Japonaises</t>
  </si>
  <si>
    <t xml:space="preserve">Les candidats ayant obtenu en Iran leurs diplômes de licence en littérature persane ou histoire d'Iran doivent avoir le niveau satifaisant en français pour pouvoir s'inscrire en M1 études persanes </t>
  </si>
  <si>
    <t>Connaissance approfondie de la langue persane (niveau B1-B2 en persan pour les non-persanophones), bon niveau de français écrit et oral (pour les non-francophones); large connaissance en littérature persane et histoire de l'Iran</t>
  </si>
  <si>
    <t xml:space="preserve">Licence d'études persanes ou diplôme équivalent attestant du niveau requis en études persanes (langue et littérature persanes et civilisation iranienne)   </t>
  </si>
  <si>
    <t>Master en Etudes Persanes</t>
  </si>
  <si>
    <t>EMOS/ spécialité 2 : Monde proche et moyen oriental</t>
  </si>
  <si>
    <t>Langue française : niveau B2 du CECRL</t>
  </si>
  <si>
    <t>Licence d'études hébraïques et juives</t>
  </si>
  <si>
    <t>Master en Etudes hébraïques et juives</t>
  </si>
  <si>
    <t>Licence d'Arabe ou diplôme équivalent</t>
  </si>
  <si>
    <t>Master en Etudes Arabes</t>
  </si>
  <si>
    <t xml:space="preserve">Examen en commission des résultats de Licence, du projet (5 pages), de la motivation (lettre). Mise en place d'une liste complémentaire. </t>
  </si>
  <si>
    <t>Connaissance langue turque et / ou azerbaïdjanaise, niveaux CECRL B1-B2 (TLE: Turc langue étrangère), bon niveau de français écrit et oral (langue maternelle ou FLE CECRL C1-C2)</t>
  </si>
  <si>
    <t>Licence Etudes turques (Strasbourg &amp; INALCO)/ Licence Sciences Historiques/ Licence Sciences Sociales/ Licence Littératures comparées/ Licence FLE</t>
  </si>
  <si>
    <t>Master en Etudes Turques</t>
  </si>
  <si>
    <t xml:space="preserve">Examen en commission des résultats Licence, du projet (4-5 pages), de la lettre de motivation. Mise en place d'une liste complémentaire. </t>
  </si>
  <si>
    <t>Connaissance langue grecque niveau B1-B2 (si étrangers), bon niveau de français écrit et oral (langue maternelle ou  C1-C2)</t>
  </si>
  <si>
    <t>Licence grec moderne (France et étranger)/Licence langues et interculturalité /Licence LEA (langue de spécialité grec)/Licence sciences humaines et sociales avec solides connaissances de grec moderne</t>
  </si>
  <si>
    <t>Master en Etudes Néo-helléniques</t>
  </si>
  <si>
    <t>EMOS/ Spécialité 1 : Mondes roman et néo-hellénique</t>
  </si>
  <si>
    <t>Connaissance approfondie de la langue italienne</t>
  </si>
  <si>
    <t>Licence LLCE italien</t>
  </si>
  <si>
    <t>Master en Etudes Italiennes</t>
  </si>
  <si>
    <t>Examen du parcours et des connaissances du candidat en matière de langue et de culture hispaniques. Langue française : niveau B2/C1 du CECRL</t>
  </si>
  <si>
    <t>LLCE Langue Littérature et Civilisations étrangères parcours espagnol</t>
  </si>
  <si>
    <t>Etudes ibériques et latino-américaines</t>
  </si>
  <si>
    <t>Campagne d'admission: Du 10 avril au 10 juin. Dépôt des dossiers: 10 avril au 30 mai/ Instruction des dossiers et communication des résultats: 1er juin au 10 juin</t>
  </si>
  <si>
    <t xml:space="preserve">Dossier d'admission : - Lettres de motivation et CV ,- Relevés de notes des trois années de Licence, - Attestations d’employeur ou de stage, - Diplôme DELF B2 pour les étudiants étrangers; Critères basés sur projet professionnel et résultats antérieurs. Mise en place d'une liste complémentaire. 
</t>
  </si>
  <si>
    <t>Initiation à la didactique des langues ou du FLE/S sous forme de cours (options)et/ou d'expérience(s) professionnelle(s). Diplôme DELF B2 pour les étudiants étrangers</t>
  </si>
  <si>
    <t>Licence en Lettres (linguistique, littérature, philologie) ou en Langues (LLCE, LEA, …)</t>
  </si>
  <si>
    <t>Tronc commun en M1  /M2 CFT (Multimédia, Conception, Formation, Technologie)</t>
  </si>
  <si>
    <t>Formation, innovation et recherche en didactique des langues</t>
  </si>
  <si>
    <t xml:space="preserve">Didactique des langues </t>
  </si>
  <si>
    <t>Tronc commun en M1  /M2 FIR (Formation Innovation Recherche)</t>
  </si>
  <si>
    <t>Tronc commun en M1 /M2 FLES (Français Langue Etrangère et Seconde)</t>
  </si>
  <si>
    <t>Français langue étrangère et seconde</t>
  </si>
  <si>
    <t>ouverture: 15 avril, fermeture des candidatures: 31 mai, date de réponse:  15juin</t>
  </si>
  <si>
    <t>L'admission se fera sur l'examen du dossier. Le dossier doit inclure : - un CV détaillé précisant les résultats (la mention, le rang de classement, nombre d'étudiants dans la promotion, diplômes avec indication de la spécialité, de la date d'obtention, des mentions et des notes finales) ;  - une lettre de motivation détaillant le projet professionnel ainsi que l'option souhaitée (linguistique informatique ou traduction) ;   - les relevés de notes et diplômes obtenus (avec traduction et équivalence en ECTS si nécessaire). Liste complémentaire</t>
  </si>
  <si>
    <t>Pour les candidats étrangers, un certificat attestant le niveau de compétences en français (C1). Pour l'option traduction, il faut avoir une très bonne maîtrise de l'anglais et de la langue B (allemand ou espagnol) (niveau C1 minimum). Pour l'option linguistique informatique, il faut avoir un bon niveau en anglais (B2) et une très bonne connaissance des outils de bureautique.</t>
  </si>
  <si>
    <t>Licences en Sciences du langage, LEA, Langues, Informatique, Lettres ou d'autres licences en SHS</t>
  </si>
  <si>
    <t>Linguistique, Informatique, Traduction</t>
  </si>
  <si>
    <t>Web, ingénierie des langues, traduction</t>
  </si>
  <si>
    <t>langues et interculturalité</t>
  </si>
  <si>
    <t>ouverture: 15  avril, fermeture des candidatures: 31 mai, date de réponse: 30 juin</t>
  </si>
  <si>
    <r>
      <t>Examen du dossier basé sur les résultats, notamment en langues, les expériences, le projet professionnel et la motivation de l'étudiant et avec entretiens.  Tests de langue pour tous les candidats n'ayant pas étudié les langues dans le cadre d'une licence LEA ou LLCE . Liste complémentaire.</t>
    </r>
    <r>
      <rPr>
        <b/>
        <sz val="11"/>
        <color rgb="FF000000"/>
        <rFont val="Calibri"/>
        <family val="2"/>
      </rPr>
      <t xml:space="preserve"> A noter  que le M2  est en alternance. </t>
    </r>
  </si>
  <si>
    <t>Excellent niveau dans deux langues enseignées (anglais + 2ème langue étrangère), connaissances basiques des languages du web ou en graphisme</t>
  </si>
  <si>
    <t>Licences type LEA, mais la candidature de candidats d'autres filières est vivement encouragée, si maîtrise de deux langues étrangères</t>
  </si>
  <si>
    <t>CAWEB</t>
  </si>
  <si>
    <t xml:space="preserve">Langues et iterculturalité </t>
  </si>
  <si>
    <t xml:space="preserve">Début des candidatures : 15 avril
Fin des candidatures: 31 mai
Publication des résultats: 15 juin
</t>
  </si>
  <si>
    <t xml:space="preserve">Admission sur dossier
Lettre de motivation mettant en évidence l'adéquation entre parcours personnel et professionnel, la formation  visée et le projet professionnel.
Curriculum Vitae
Résultats de L1,L2, L3 ou de diplômes équivalents
Esquisse d'un projet de recherche de 3  à 4 pages
Liste complémentaire
</t>
  </si>
  <si>
    <t xml:space="preserve">Allemand, anglais ou espagnol  niveau C1. Pour les étudiants étrangers: français niveau C1 (avec certification) Connaissance générale des problématiques interculturelles et plurilingues., 
Solides connaissances de la culture, de la littérature et de la civilisation relatives aux langues concernées Connaissance générale des problématiques interculturelles et plurilingues. Adéquation du projet professionnel  à la formation. Intérêt pour la recherche universitaire. </t>
  </si>
  <si>
    <t xml:space="preserve">Licence Langues, Littératures et Civilisations Etrangères et Régionales, Licence Langues Etrangères Appliquées, Licence Langues et interculturalité
Licences de sciences humaines, sociales et de lettres (avec solides connaissances en langues, voir prérequis)
Diplômes étrangers équivalents
</t>
  </si>
  <si>
    <t>Contacts de langues et de cultures</t>
  </si>
  <si>
    <t>Plurilinguisme et interculturalité</t>
  </si>
  <si>
    <t>Langues et interculturalité</t>
  </si>
  <si>
    <t>Master Erasmus Mundus dont l'admission est géré par un établissement partenaire. L'Université de Groningen, secrétariat du Consortium Erasmus Mundus, centralise les demandes d'admission. Les dossiers sont examinés par deux universités du réseau au minimum et un maximum de trois, selon les préférences des étudiants. La répartition des étudiants dans les différentes universités du réseau ce fait selon les évaluations des dossiers et les préférences des étudiants. Les critères d'admission sont l'expérience et les résultats académiques, la maîtrise linguistique, l'expérience de mobilité, l'expérience professionnelle, le potentiel académique et d'adaptabilité interculturelle, la motivation de l'étudiant.</t>
  </si>
  <si>
    <t>Ouverture des inscriptions en novembre, avec trois dates limites d'examen des dossiers, le 1er Décembre, le 1er Mars et le 1er Juin. Les demandes faites ensuite sont examinés au cas par cas selon les places restantes dans les différentes universités.</t>
  </si>
  <si>
    <t>Examen d'un dossier basé sur les résultats, experiences profesionelles et de recherches, motivation de l'étudiant, parcous académique, niveau de langues (Anglais C1/C2 + autres langues), experience de mobilité à l'étranger</t>
  </si>
  <si>
    <t>Niveau d'Anglais C1 (ex : TOEFL IBT 92 ou IELTS minimum de 6,5)</t>
  </si>
  <si>
    <t>Licence de Langues (ou diplômes équivalents), Études Européennes, Histoire, Relations Internationales, Études Culturelles, Littérature, Sociologie, Sciences Politiques, Anthropologie, Philosophie, Communication et Études des Média, Droit Européen/International, Théologie</t>
  </si>
  <si>
    <t>Euroculture: Culture, Politiques et Sociétés</t>
  </si>
  <si>
    <t>Relations Internationales et Langues</t>
  </si>
  <si>
    <t xml:space="preserve">Langues et interculturalité </t>
  </si>
  <si>
    <r>
      <t xml:space="preserve">Candidatures en ligne (ARIA) : du 3 avril 2017 au 20 mai 2017 pour la session de juin ou pour la session de septembre </t>
    </r>
    <r>
      <rPr>
        <i/>
        <sz val="11"/>
        <color theme="1"/>
        <rFont val="Calibri"/>
        <family val="2"/>
        <scheme val="minor"/>
      </rPr>
      <t>(celle-ci ne concerne que les candidats n’ayant pas pu se présenter en juin pour cause de force majeure telle que: maladie, stage ou autres)</t>
    </r>
    <r>
      <rPr>
        <sz val="11"/>
        <color theme="1"/>
        <rFont val="Calibri"/>
        <family val="2"/>
        <scheme val="minor"/>
      </rPr>
      <t>. Les tests d'admission auront lieu du 19 juin 2017 au 28 juin 2017. Le jury aura lieu le 3 juillet 2017 et les résultats seront communiqués le 4 juillet 2017. https://itiri.unistra.fr/conditions-dadmission-et-inscription/inscription/</t>
    </r>
  </si>
  <si>
    <t xml:space="preserve">Etude du dossier (lettre de motivation, diplômes, relevés de notes)
Ecrit portant sur un texte d'actualité en allemand et en anglais (résumé, analyse et/ou questions.) et en français (épreuve de culture générale sur l’actualité internationale).
Oral: évaluation du niveau de l'allemand et de l'anglais.
Entretien de motivation et de culture générale. Liste complémentaire
</t>
  </si>
  <si>
    <t xml:space="preserve">Le master étant franco-allemand, maîtrise du français, de l'allemand et de l'anglais (niveau minimum B2). Bonne culture générale (dans la pluridisciplinarité) et curiosité intellectuelle. </t>
  </si>
  <si>
    <t>Langues étrangères appliquées, Sciences Politiques, Sciences économiques, A.E.S., Commerce international, Management international,  Affaires internationales, Sciences de l’information et de la communication, Droit, Ingénieur, validation des acquis de l’expérience (VAE) et professionnels.</t>
  </si>
  <si>
    <t>M1 Animateur de cluster et de réseaux territoriaux</t>
  </si>
  <si>
    <t xml:space="preserve">Relations internationales et langues </t>
  </si>
  <si>
    <t>Candidatures en ligne (ARIA) : du 3 avril 2017 au 20 mai 2017. Les dossiers d'inscription papier sont à retourner au plus tard le 29 mai 2017. Les tests d'admission auront lieu du 19 juin 2017 au 28 juin 2017. Le jury aura lieu le 3 juillet 2017 . Une session pour les candidats quiuet les résultats seront communiqués le 4 juillet 2017. https://itiri.unistra.fr/conditions-dadmission-et-inscription/inscription/</t>
  </si>
  <si>
    <t xml:space="preserve">Etude du dossier (lettre de motivation, C.V., diplômes, relevés de notes)
Ecrit portant sur un texte d'actualité dans chaque langue étrangère (résumé, analyse et/ou questions.) et en français (épreuve de culture générale sur l’actualité internationale).
Oral: évaluation du niveau des langues étrangères et maternelle.
Entretien de motivation et de culture générale. Liste complémentaire
</t>
  </si>
  <si>
    <t xml:space="preserve">Maîtrise de l'anglais et d'une 2e langue étrangère (niveau minimum B2 en plus du français) pour les candidats issus d'un des pays de l'UE. Maitrise (niveau minimum B2) de l'anglais et du français pour les ressortissants d'un pays tiers.  Bonne culture générale  (dans la pluridisciplinarité) et curiosité intellectuelle. </t>
  </si>
  <si>
    <r>
      <t xml:space="preserve">Langues étrangères appliquées, Sciences Politiques, Droit, Relations internationales, Sciences économiques, A.E.S., Commerce international, Management international,  Affaires internationales, Sciences de l’information et de la communication,  autre cursus international </t>
    </r>
    <r>
      <rPr>
        <i/>
        <sz val="11"/>
        <color theme="1"/>
        <rFont val="Calibri"/>
        <family val="2"/>
        <scheme val="minor"/>
      </rPr>
      <t>ou</t>
    </r>
    <r>
      <rPr>
        <sz val="11"/>
        <color theme="1"/>
        <rFont val="Calibri"/>
        <family val="2"/>
        <scheme val="minor"/>
      </rPr>
      <t xml:space="preserve"> validation des acquis de l’expérience (VAE) et professionnels ou déiplômes équivalents .</t>
    </r>
  </si>
  <si>
    <t>M1 Relations internationales (tronc commun à trois parcours en M2)</t>
  </si>
  <si>
    <t>Relations internationales et langues</t>
  </si>
  <si>
    <t>Candidatures en ligne (ARIA) : du 3 avril 2017 au 20 mai 2017. Les dossiers d'inscription papier sont à retourner au plus tard le 29 mai 2017. Les tests d'admission auront lieu du 19 juin 2017 au 28 juin 2017. Le jury aura lieu le 4 juillet 2017 et les résultats seront communiqués le 7 juillet 2017. https://itiri.unistra.fr/conditions-dadmission-et-inscription/inscription/</t>
  </si>
  <si>
    <t>PROCEDURE D'ADMISSION : Elle comprend des épreuves écrites : traductions, résumés de textes, reformulation et des entretiens oraux dans les langues de travail du candidat. Voir la liste détaillée des épreuves sur notre site internet. ATTENTION le M1 ouvre une année sur deux ; prochaine ouverture en septembre 2018 néanmoins la procédure d'admission est reconduite chaque année et est valable deux ans.</t>
  </si>
  <si>
    <t>Excellente maîtrise d'une ou plusieurs langues étrangères ainsi que de sa langue maternelle. Grande culture générale et curiosité intellectuelle. Seuls sont admis en Master Interprétation de conférences les candidats dont la combinaison linguistique correspond à la combinaison minimum suivante : ABC ou ACC, AB pour les non ressortissants de l'Union européenne (voir www.itiri.com)</t>
  </si>
  <si>
    <t xml:space="preserve">Licence LEA, LLCE, Droit, Sciences po, Economie, Sciences… ou diplômes équivalents </t>
  </si>
  <si>
    <t>Traduction et interprétation / interprétation de conférence</t>
  </si>
  <si>
    <t>Traduction et interprétation</t>
  </si>
  <si>
    <t>PROCEDURE D'ADMISSION : Examen des candidatures sur dossier, lettre de motivation et épreuves écrites et orales. Traduction sans dictionnaire de et vers la langue étrangère, épreuve de français. Epreuve orale : résumé oral en langue étrangère d'un article de presse suivi d'une traduction à vue d'un passage significatif et entretien de motivation. Une liste complémentaire sera dressée lors des jurys d'admission afin de remédier à d'éventuels désistements.</t>
  </si>
  <si>
    <t>Excellente maîtrise d'une ou plusieurs langues étrangères ainsi que de sa langue maternelle. Grande culture générale et littéraire.</t>
  </si>
  <si>
    <t>Licence LLCE, Lettres, LEA… diplômes équivalents</t>
  </si>
  <si>
    <t>Traduction professionnelle / traduction littéraire</t>
  </si>
  <si>
    <t>Excellente maîtrise d'une ou plusieurs langues étrangères ainsi que de sa langue maternelle. Grande culture générale et curiosité intellectuelle.</t>
  </si>
  <si>
    <t>Licence LEA, LLCE, Droit, Sciences… diplômes équivalents</t>
  </si>
  <si>
    <t>Traduction professionnelle / traduction audiovisuelle et accessibilité</t>
  </si>
  <si>
    <t>Formation en partie délocalisée. Environ 50 inscrits dans la formation délocalisée</t>
  </si>
  <si>
    <t>Licence LEA, LLCE, Droit, Sciences… ou diplômes équivalents</t>
  </si>
  <si>
    <t>Traduction professionnelle / domaines de spécialité</t>
  </si>
  <si>
    <t>Composante : Faculté des Langues</t>
  </si>
  <si>
    <t>Non concerné</t>
  </si>
  <si>
    <t xml:space="preserve">Début des candidatures : 12 mai 2017                               Fin des candidatures : 1er septembre 2017                       Publication des résultats : 4 septembre 2017                 </t>
  </si>
  <si>
    <t>Examen d'un dossier basé sur les résultats des études                                                           Motivation sous forme d'un projet professionnel dans le secteur public                        Sont un plus : stages ou expériences professionnelles</t>
  </si>
  <si>
    <t>Droit public OU droit privé OU économie générale OU macroéconomie OU gestion publique OU comptabilité générale</t>
  </si>
  <si>
    <t>En priorité : Administration publique OU droit OU AES OU économie-gestion OU droit et sciences politiques (au cas par cas d'autres licences en sciences humaines)</t>
  </si>
  <si>
    <t>Management public (UNIQUEMENT en formation  continue)</t>
  </si>
  <si>
    <t>Administration publique</t>
  </si>
  <si>
    <t xml:space="preserve">Début des candidatures : 3 avril 2017                               Fin des candidatures : 23 mai 2017                           Publication des résultats : 19 juin 2017                 </t>
  </si>
  <si>
    <t xml:space="preserve">Management des organismes sociaux </t>
  </si>
  <si>
    <t xml:space="preserve">Composante : IPAG </t>
  </si>
  <si>
    <t>transmis dans la mention Droit de l'UE par la faculté de droit</t>
  </si>
  <si>
    <t>Master 2 Droit de l'économie et de la régulation en Europe</t>
  </si>
  <si>
    <t xml:space="preserve"> ouverture du serveur 14-04-17 
 fermeture du serveur : 15-05-17 ; 
date de réception des dossiers : 19-05-17; 
publication résultats : 14-06-17</t>
  </si>
  <si>
    <t>Examen sur dossier : résultats universitaires, expériences, projet de formation (notamment M2 envisagés) et orientations provisoires de projet professionnel</t>
  </si>
  <si>
    <t xml:space="preserve">Cours de science politique et/ou histoire contemporaine et/ou sociologie ; droit constitutionnel ou histoire politique moderne et contemporaine ; cours de méthode des sciences sociales considéré comme un avantage ; relations internationales et/ou géographie humaine ; une langue étrangère. </t>
  </si>
  <si>
    <t>Science politique, Droit, Sociologie, Histoire, Histoire de l'art, Philosophie, Economie, Information et Communication, Administration publique, AES, LEA</t>
  </si>
  <si>
    <t>2 spécialités en M2</t>
  </si>
  <si>
    <t>Science politique</t>
  </si>
  <si>
    <t>Formation M1 en Commun</t>
  </si>
  <si>
    <t>3 spécialités en M2</t>
  </si>
  <si>
    <t>Politiques européennes</t>
  </si>
  <si>
    <t>ouverture du serveur : mardi 2 mai 2017
fermeture du serveur : vendredi 9 juin 2017 
date limite de réception des dossiers : 16 juin 2017
date de publication : 30 juin 2017</t>
  </si>
  <si>
    <t>Dossier basé sur les résultats et les pré-requis. La motivation est également prise en compte.</t>
  </si>
  <si>
    <t>Histoire, droit, éventuellement science politique ou économie</t>
  </si>
  <si>
    <t>Histoire ou droit en priorité</t>
  </si>
  <si>
    <t>Etudes européennes et internationales</t>
  </si>
  <si>
    <t>Composante : Institut d'Etudes Politiques</t>
  </si>
  <si>
    <t>Ouverture des candidatures au 1er mars. Notification des décisions au 31 mai</t>
  </si>
  <si>
    <t>Examen d'un dossier, appréciant le parcours de l'étudiant (licence choisie, résultats), la motivation (jugée notamment d'après une lettre de motivation), la qualité de l'expression écrite en français et le projet (étudié sur la base d'un projet professionnel et d'un projet de spécialisation pertinent et en adéquation avec les domaines de compétence des membres de l'équipe pédagogique du master)</t>
  </si>
  <si>
    <t>Licence en Histoire de l'art et Archéologie</t>
  </si>
  <si>
    <t>30 (à la spécialité)</t>
  </si>
  <si>
    <t>Histoire de l'art, de l'architecture et du patrimoine</t>
  </si>
  <si>
    <t>Histoire, Archéologie, Histoire de l'art</t>
  </si>
  <si>
    <t xml:space="preserve">Licence en Histoire, Histoire de l'art et Archéologie, 
Humanités, Langues, littératures et civilisations étrangères et régionales, Lettres, Philosophie, 
Théologie
</t>
  </si>
  <si>
    <t>20 (à la spécialité)</t>
  </si>
  <si>
    <t>Etudes médiévales interdisciplinaire</t>
  </si>
  <si>
    <t>Allemand niveau B1 minimum</t>
  </si>
  <si>
    <t>Licence en Histoire ou en Humanités</t>
  </si>
  <si>
    <t>Histoire des mondes germaniques</t>
  </si>
  <si>
    <t>40 (à la spécialité)</t>
  </si>
  <si>
    <t>Histoire de l'Europe occidentale</t>
  </si>
  <si>
    <t>Histoire et civilisation de l'Europe</t>
  </si>
  <si>
    <t>Licence en Histoire, en Histoire de l'art et Archéologie, en Humanités, en Lettres</t>
  </si>
  <si>
    <t>10 (à la spécialité)</t>
  </si>
  <si>
    <t>Histoire et sciences des religions</t>
  </si>
  <si>
    <t>Licence en Histoire</t>
  </si>
  <si>
    <t>Mondes anciens interdisciplinaire</t>
  </si>
  <si>
    <t>Histoire ancienne</t>
  </si>
  <si>
    <t>Allemand niveau B2 minimum</t>
  </si>
  <si>
    <t>Licence d'Histoire, Histoire de l'art et Archéologie</t>
  </si>
  <si>
    <t>Parcours trinational bilingue</t>
  </si>
  <si>
    <t xml:space="preserve">Examen d'un dossier, appréciant le parcours de l'étudiant (licence choisie, résultats), la motivation (jugée notamment d'après une lettre de motivation, une pratique de terrain de l'archéologie ou une expérience dans des institutions patrimoniales ou muséales), la qualité de l'expression écrite en français et le projet (étudié sur la base d'un projet professionnel et d'un projet de spécialisation pertinent et en adéquation avec les domaines de compétence des membres de l'équipe pédagogique du master)
</t>
  </si>
  <si>
    <t>Licence  en Histoire de l'Art et Archéologie ou licence en Histoire - Diplôme des Ecoles nationales supérieures d'Architecture</t>
  </si>
  <si>
    <t>12 (à la spécialité)</t>
  </si>
  <si>
    <t>Architecture et archéologie</t>
  </si>
  <si>
    <t>Licence  en Histoire de l'Art et Archéologie</t>
  </si>
  <si>
    <t>Archéologie</t>
  </si>
  <si>
    <t>Licence  en Histoire de l'Art et Archéologie ou licence en Histoire</t>
  </si>
  <si>
    <t>Archéologie des mondes anciens</t>
  </si>
  <si>
    <t>Examen d'un dossier, appréciant le parcours de l'étudiant (licence choisie, résultats), la motivation (jugée notamment d'après une lettre de motivation, une pratique de terrain de l'archéologie ou une expérience dans des institutions patrimoniales ou muséales), la qualité de l'expression écrite en français et le projet (étudié sur la base d'un projet professionnel et d'un projet de spécialisation pertinent et en adéquation avec les domaines de compétence des membres de l'équipe pédagogique du master)</t>
  </si>
  <si>
    <t>35 (à la spécialité)</t>
  </si>
  <si>
    <t>Archéologie du territoire</t>
  </si>
  <si>
    <t>Composante : Faculté des Sciences Historiques</t>
  </si>
  <si>
    <t>Accueil d'étudiants en mobilité internationale</t>
  </si>
  <si>
    <t>Date d'ouverture des candidatures : 10 avril 2017
Date de fermeture des candidatures :  10 juin 2017
Date limite de retour des pièces du dossier de canditature : une semaine après
Date de réponse des commission pédagogiques : au plus tard le 30 juin 2017</t>
  </si>
  <si>
    <t>Sur dossier universitaire, lettre de motivation incluant un projet professionnel, CV comportant les expériences professionnelles</t>
  </si>
  <si>
    <t>Bases en aménagement et en urbanisme</t>
  </si>
  <si>
    <t>Aménagement, Géographie, Sociologie, Economie, Histoire, Droit, Architecture</t>
  </si>
  <si>
    <t>Urbanisme et Aménagement</t>
  </si>
  <si>
    <t>Bases en géographie, en environnement, en analyse et traitement de données spatiales</t>
  </si>
  <si>
    <t>Géographie, Aménagement, Sc. de la Terre, Sc. Vie, Math-Info, Informatique</t>
  </si>
  <si>
    <t>Observation de la Terre et Géomatique</t>
  </si>
  <si>
    <t>Sur dossier universitaire, lettre de motivation incluant un projet professionnel, lettre de recommandation, CV comportant les expériences professionnelles</t>
  </si>
  <si>
    <t>Bases en géographie, en environnement, en analyse de données</t>
  </si>
  <si>
    <t>Géographie, Aménagement, Sc. de la Terre, Sc. Vie, IEP</t>
  </si>
  <si>
    <t>Géographie Environnementale</t>
  </si>
  <si>
    <t>Composante : Faculté de Géographie et d'Aménagement</t>
  </si>
  <si>
    <t>Précandidatures : du 27/04/17 au 27/05/2017
Réponse commission pédagogique : 27/06/2017</t>
  </si>
  <si>
    <t xml:space="preserve">Examen d'un dossier basé sur les expériences, le projet et la motivation de l'étudiant (CV et lettre de motivation obligatoires)
</t>
  </si>
  <si>
    <t>Ce parcours est destiné à un public ayant déjà une solide expertise de l'enseignement en contexte scolaire</t>
  </si>
  <si>
    <t>Toute licence</t>
  </si>
  <si>
    <t>Tuteur et formateur d'enseignants</t>
  </si>
  <si>
    <t>MEEF Pratiques et ingénierie de la formation</t>
  </si>
  <si>
    <t>Adaptation à la diversité des élèves</t>
  </si>
  <si>
    <t>Précandidatures : du 01/04/17 au 10/05/2017
Réponse commission pédagogique : 15/06/2017</t>
  </si>
  <si>
    <t>Dossier (CV + lettre de motivation manuscrite + résultats + pièces justificatives + autres documents au choix du candidat).
Une expérience dans le domaine éducatif, social ou culturel est souhaitée.</t>
  </si>
  <si>
    <t>Sensibilité aux questions éducatives et sociales</t>
  </si>
  <si>
    <t>Licence du domaine Sciences Humaines et Sociales
Licence dans le domaine éducatif, social ou socioculturel</t>
  </si>
  <si>
    <t>Encadrement de missions éducatives et sociales</t>
  </si>
  <si>
    <t>MEEF Encadrement éducatif</t>
  </si>
  <si>
    <t>Epreuve écrite 1h (le sujet portera sur une question d'éducation d'actualité) permettant d'apprécier la maitrise de la langue française et la capacité réflexive et argumentative du candidat.
Dossier (CV + lettre de motivation manuscrite + résultats + pièces justificatives + autres documents au choix du candidat).
Une expérience d'encadrement de jeunes est vivement souhaitée.</t>
  </si>
  <si>
    <t> Maitrise de la langue française et capacité réflexive et argumentative</t>
  </si>
  <si>
    <t>Licence du domaine Sciences Humaines et Sociales</t>
  </si>
  <si>
    <t>Conseiller principal d'éducation</t>
  </si>
  <si>
    <t xml:space="preserve">Examen d'un dossier fondé sur les résultats, les expériences, le projet et la 
motivation de l'étudiant (CV et lettre de motivation obligatoires). 
dossier de travaux, format A4 (20 pages maxi).
</t>
  </si>
  <si>
    <t>Connaissances et compétences dans les domaines du design et des métiers d'art</t>
  </si>
  <si>
    <t>Licence Design ou diplôme équivalent : licence pro, DNAP, DNSEP, DSAA. Ouverture possible à d'autres profils si formation ou expérience professionnelle en arts appliqués</t>
  </si>
  <si>
    <t>Enseigner le design et les arts appliqués CAPET-CAPLP</t>
  </si>
  <si>
    <t>MEEF 2d degré</t>
  </si>
  <si>
    <t xml:space="preserve">Examen d'un dossier fondé sur les résultats, les expériences, le projet et la 
motivation de l'étudiant (CV et lettre de motivation obligatoires). 
</t>
  </si>
  <si>
    <t>Connaissances et compétences en économie et/ou sociologie et/ou sciences politiques</t>
  </si>
  <si>
    <t>Licence économie, licence sociologie, IEP</t>
  </si>
  <si>
    <t>Enseigner les sciences économiques et sociales CAPES</t>
  </si>
  <si>
    <t xml:space="preserve">Examen d’un dossier basé sur les résultats,  les expériences, le projet et la motivation de l’étudiant (CV et lettre de motivation obligatoires).
</t>
  </si>
  <si>
    <t>Préquis en sciences du vivant pour les étudiants titulaires d'une licence de
sciences de la Terre et prérequis en sciences de la Terre pour les étudiants titulaires d'une licence de sciences du vivant</t>
  </si>
  <si>
    <t>Mention Sciences du Vivant ou mention Sciences de la Terre</t>
  </si>
  <si>
    <t>Enseigner les sciences de la vie et de la terre CAPES</t>
  </si>
  <si>
    <t>Prérequis en physique pour les étudiants titulaires d'une licence de chimie et prérequis de chimie pour les étudiants titulaires d'une licence de physique</t>
  </si>
  <si>
    <t>Licence de physique-chimie</t>
  </si>
  <si>
    <t>Enseigner la physique-chimie CAPES</t>
  </si>
  <si>
    <t>Solide culture en sciences humaines accompagnée de la validation (bien ou très bien) d'UE de philosophie</t>
  </si>
  <si>
    <t>Licence de philosophie, licence humanité</t>
  </si>
  <si>
    <t>Enseigner la philosophie CAPES</t>
  </si>
  <si>
    <t>Préquis en physique chimie pour les étudiants titulaires d'une licence de Mathématiques et prérequis de Mathématiques pour les étudiants titulaires d'une licence de physique ou chimie</t>
  </si>
  <si>
    <t>Licence MPC ou Mathématiques ou Physique ou Chimie</t>
  </si>
  <si>
    <t>Enseigner les mathématiques physique-chimie CAPLP</t>
  </si>
  <si>
    <t xml:space="preserve">Examen d'un dossier basé sur le parcours, les résultats, le projet et la motivation de l'étudiant (CV et lettre de motivation obligatoires).
</t>
  </si>
  <si>
    <t>Connaissances et compétences en mathématiques</t>
  </si>
  <si>
    <t>Licence de mathématiques</t>
  </si>
  <si>
    <t>Enseigner les mathématiques CAPES</t>
  </si>
  <si>
    <t>Culture générale et compétences en lettres et /ou en histoire-géographie</t>
  </si>
  <si>
    <t>Licence de lettres ou d'histoire-géographie mais autres licences possibles selon le dossier</t>
  </si>
  <si>
    <t>Enseigner les lettres-histoire géographie CAPLP</t>
  </si>
  <si>
    <t xml:space="preserve">Examen d’un dossier fondé sur les résultats,  les expériences, le projet et la motivation de l’étudiant (CV et lettre de motivation obligatoires).
</t>
  </si>
  <si>
    <t>Suivi de cours de littérature française et comparée, littérature et civilisation anciennes, et de cours de langue française et latin/grec</t>
  </si>
  <si>
    <t>Licence lettres (modernes ou classiques), licence Sciences du langage, licence humanités</t>
  </si>
  <si>
    <t>Enseigner les lettres CAPES lettres modernes - CAPES lettres classiques</t>
  </si>
  <si>
    <t>Suivi régulier d'UE en histoire et/ou en géographie si autre parcours de licence</t>
  </si>
  <si>
    <t>Licence histoire et/ou géographie</t>
  </si>
  <si>
    <t>Enseigner l'histoire géographie CAPES</t>
  </si>
  <si>
    <t>Niveau d'espagnol (écrit/oral) : C1 minimum - Niveau de français (écrit/oral) : C1 minimum. De solides connaissances en littératures et civilisations hispaniques, linguistique et traduction. Réelle motivation pour l'enseignement et son apprentissage.</t>
  </si>
  <si>
    <t>LLCE Espagnol</t>
  </si>
  <si>
    <t>Enseigner l'espagnol CAPES</t>
  </si>
  <si>
    <t xml:space="preserve">Examen d'un dossier fondé sur les résultats obtenus en licence, les expériences éducatives en lien avec un public d'âge scolaire (CV et lettre de motivation obligatoires).
</t>
  </si>
  <si>
    <t>Licence STAPS option Education et Motricté ou EPS</t>
  </si>
  <si>
    <t>Enseigner l'éducation physique et sportive CAPEPS</t>
  </si>
  <si>
    <t xml:space="preserve">Examen d'un dossier (CV et lettre de motivation obligatoires) montrant clairement les expériences artistiques, professionnelles ou éducatives en lien avec un public d'âge scolaire.
</t>
  </si>
  <si>
    <t>Compétences de pratique artistique, histoire des arts, enseignements spécialisés (écoles de musique, conservatoire), matières techniques (commentaire d'écoute, écriture, formation de l'oreille, outils numériques appliqués à la musique, MAO, pratique vocale et/ou instrumentale exigée/s)</t>
  </si>
  <si>
    <t>Licence musique et musicologie ; Licence Musiques Actuelles ; Licence Composition et interprétation musicale ; autre licence Faculté des Arts</t>
  </si>
  <si>
    <t>Enseigner l'éducation musicale CAPES</t>
  </si>
  <si>
    <t xml:space="preserve">Examen d’un dossier fondé sur les résultats,  les expériences, le projet et la motivation de l’étudiant (lettre de motivation et CV obligatoires).
</t>
  </si>
  <si>
    <t>Connaissances et compétences dans les domaines du management, de l'économie, du droit et des sciences de gestion</t>
  </si>
  <si>
    <t>Licence de Gestion, d'Economie, AES ou équivalent</t>
  </si>
  <si>
    <t>Enseigner l'économie gestion CAPET-CAPLP</t>
  </si>
  <si>
    <t xml:space="preserve">Examen d'un dossier fondé sur le parcours de formation, les diplômes, les expériences artistiques, professionnelles ou éducatives en lien avec un public d'âge scolaire (CV et lettre de motivation obligatoires).
</t>
  </si>
  <si>
    <t>Compétences reconnues en pratique artistique, connaissances confirmées en histoire de l'art</t>
  </si>
  <si>
    <t>Licence d'Arts Plastiques ou diplômes d'Ecoles d'art : DNAP, DNSEP, diplôme de métier d'art, etc.
Eventuellement une licence d'arts du spectacle justifant d'une pratique artistique</t>
  </si>
  <si>
    <t>Enseigner les arts plastiques CAPES</t>
  </si>
  <si>
    <t>Niveau d'anglais : C1 minimum - Niveau de français : C1 minimum. De solides connaissances en littératures et civilisations anglophones, linguistique et traduction</t>
  </si>
  <si>
    <t>LLCE anglais</t>
  </si>
  <si>
    <t>Enseigner l'anglais CAPES</t>
  </si>
  <si>
    <t>Niveau d'allemand : C1 minimum - Niveau de français : C1 minimum. De solides connaissances en littératures et civilisations germaniques, linguistique et traduction</t>
  </si>
  <si>
    <t>LLCE allemand, LEA (avec allemand comme l'une des majeures), Langues et interculturalité (espace germanique), autres licences possibles selon dossier</t>
  </si>
  <si>
    <t>Enseigner l'allemand CAPES</t>
  </si>
  <si>
    <t>Précandidatures : du 07/03/17 au 07/04/2017
Réponse commission pédagogique : 07/06/2017</t>
  </si>
  <si>
    <t xml:space="preserve">Epreuve écrite prenant la forme d'un qcm
Entretien en langues française et allemande </t>
  </si>
  <si>
    <t>Solide maîtrise des connaissances disciplinaires de base dans les disciplines enseignées à l'école et en particulier en français, mathématiques et en allemand
Niveau d'allemand : C1 (et niveau de français C1 pour étudiants étrangers)</t>
  </si>
  <si>
    <t>Licence correspondant à une discipline enseignée à l'école primaire, Licence Sciences de l'éducation, autres licences</t>
  </si>
  <si>
    <t>Enseignement bilingue français-allemand</t>
  </si>
  <si>
    <t>MEEF 1er degré</t>
  </si>
  <si>
    <t>Epreuve écrite prenant la forme d'un qcm</t>
  </si>
  <si>
    <t>Solide maîtrise des connaissances disciplinaires de base dans les disciplines enseignées à l'école et en particulier en français et en mathématiques</t>
  </si>
  <si>
    <t>360
240
120</t>
  </si>
  <si>
    <t>Enseignement polyvalent
    -Enseignement polyvalent Strasbourg
    - Enseignement polyvalent Colmar</t>
  </si>
  <si>
    <t>Composante : ESPE</t>
  </si>
  <si>
    <t>version 20/01/2017</t>
  </si>
  <si>
    <t>master réservé aux étudiants internationaux</t>
  </si>
  <si>
    <t>ouverture des candidatures :   1er mars 2017               fermeture des candidatures : 17  mai 2017                              date de réponse : 30 juin 2017</t>
  </si>
  <si>
    <t>examen de dossier basé sur les résultats, l'intérêt pour la biologie synthétique et la motivation pour un cursus international                                                                                                               examen oral</t>
  </si>
  <si>
    <t>français B2, allemand B1, très bon niveau en Biologie moléculaire et cellulaire, bases solides en mathématiques, bioinformatique</t>
  </si>
  <si>
    <t>licence  biologie, chimie biologique</t>
  </si>
  <si>
    <t>biologie synthétique</t>
  </si>
  <si>
    <t>Master biotechnologie</t>
  </si>
  <si>
    <t>Evaluation des dossiers suivi d'un entretien oral.</t>
  </si>
  <si>
    <t>Avoir suivi une ou plusieurs UE en bioinformatique et mathématiques (statistiques)</t>
  </si>
  <si>
    <t>licence biologie, biophysique, bioinformatique</t>
  </si>
  <si>
    <t>biotechnologie haut débit</t>
  </si>
  <si>
    <t>Biologie structurale, bioinformatique, biotechnologie</t>
  </si>
  <si>
    <t>Master Sciences du vivant</t>
  </si>
  <si>
    <t>Composante : ESBS</t>
  </si>
  <si>
    <t>Dates ouverture des candidatures (ARIA et PASTEL-Etudes en France) : du 15 mars au 1er juin 2017.  Dates de réponse:  1ere commission avant le 12 mai 2017 et                                                                  2eme commission avant le 30 juin 2017.</t>
  </si>
  <si>
    <t>Examen d'un dossier permettant d'apprécier le niveau, les expériences, la motivation et le projet du candidat</t>
  </si>
  <si>
    <t>Sciences de la Terre, mathématiques, physique, chimie</t>
  </si>
  <si>
    <t>Sciences de la Terre</t>
  </si>
  <si>
    <t>Sciences de la Terre : Géophysique, Géologie et Dynamique des Systèmes Terrestres - ST</t>
  </si>
  <si>
    <t>Sciences de la Terre et de l'Environnement</t>
  </si>
  <si>
    <t>Sciences de la Terre, Physique, chimie</t>
  </si>
  <si>
    <t>Ingénierie et géosciences pour l'Environnement - ISIE</t>
  </si>
  <si>
    <t>Composante : EOST</t>
  </si>
  <si>
    <t xml:space="preserve">Ouverture en ligne : 10/03/2017
Sélection dossier : 24/05/2017
Entretien du 12 au 14/06/2017
Jury final de sélection 26/06/2017
</t>
  </si>
  <si>
    <t>Examen d'un dossier basé sur la performance du cursus universitaire, cohérence du projet professionnel, stages et expérience en entreprise, personnalité… , complété par un entretien de sélection oral devant un jury d'universitaires et de professionnels.</t>
  </si>
  <si>
    <t xml:space="preserve">Licence L3 en management, en gestion, en droit, en économie,  sciences politiques ou DCG. Diplôme français ou étranger reconnu équivalent par le jury de sélection.
</t>
  </si>
  <si>
    <t>Comptabilité contrôle audit</t>
  </si>
  <si>
    <t xml:space="preserve">Ouverture en ligne : 10/03/2017
Sélection dossier : 9/06/2017
Entretien du 22 au 23/06/2017
Jury final de sélection 23/06/2017
</t>
  </si>
  <si>
    <t xml:space="preserve">Examen d'un dossier basé sur la performance du cursus universitaire, cohérence du projet professionnel, stages et expérience en entreprise, personnalité, niveau B2 requis en anglais, allemand, français… , complété par un entretien de sélection oral devant un jury d'universitaires et de professionnels.  La sélection définitive étant subordonnée à la signature du contrat d’apprentissage. </t>
  </si>
  <si>
    <t>30 (15 pour chaque établissement partenaire)</t>
  </si>
  <si>
    <t>Management transfrontalier</t>
  </si>
  <si>
    <t>Management</t>
  </si>
  <si>
    <t xml:space="preserve">Ouverture en ligne : 10/03/2017
Sélection dossier : 6/06/2017
Entretien du 12 au 21/06/2017
Jury final de sélection 22/06/2017
</t>
  </si>
  <si>
    <t xml:space="preserve">Examen d'un dossier basé sur la performance du cursus universitaire, cohérence du projet professionnel, stages et expérience en entreprise, personnalité… , complété par un entretien de sélection oral devant un jury d'universitaires et de professionnels. La sélection définitive étant subordonnée à la signature du contrat d’apprentissage. </t>
  </si>
  <si>
    <t xml:space="preserve"> L3 ou d’un bac +3 option ou parcours juridique, scientifique, commercial, économique, gestion, comptable, sciences humaines, et autres disciplines voisines</t>
  </si>
  <si>
    <t>Composante : EM Strasbourg</t>
  </si>
  <si>
    <t>Néant</t>
  </si>
  <si>
    <t>Ouverture ARIA 18/04 et fermeture 02/06, avis d'admissibilité 09/06, commission pédagogique 06/06, auditions semaines 24 et 25, commission pédagogique 27/06, avis d'admission le 30 juin</t>
  </si>
  <si>
    <t xml:space="preserve">1) Dossier de candidature comportant, en outre, le projet professionnel du candidat et le projet de mémoire. 2) Entretien avec le jury composé du responsable de la formation, d'un enseignant du diplôme et d'un intervenant extérieur. </t>
  </si>
  <si>
    <t>Expérience professionnelle ou extra-professionnelle dans le champ de l'éducation, de la formation, de l'action sociale ou socio-éducative et de l'intervention sociale.</t>
  </si>
  <si>
    <t xml:space="preserve">Sciences de l'éducation, ou autre mention de SHS présentant un minimum de 60 ECTS dans le champ des Sciences de l’éducation </t>
  </si>
  <si>
    <t>Pratiques sociales, remédiation et recherche-action</t>
  </si>
  <si>
    <t>Ingénierie de l'Intervention en Milieu Socio-Educatif (IIMSE)</t>
  </si>
  <si>
    <t>Evaluation du dossier (expériences, projets, domaine professionnel concerné, activités visées). Entretien avec le responsable du parcours ou un de ses collègues : aide à la construction du projet.</t>
  </si>
  <si>
    <t>Expériences en éducation, formation, insertion. Disposer d’un contrat par alternance (apprentissage ou professionnalisation) au moment de l’entrée en M2</t>
  </si>
  <si>
    <t>Sciences de l'éducation, ou autre mention de SHS présentant un minimum de 60 ECTS dans le champ des Sciences de l’éducation et/ou des Sciences de l’information et de la communication</t>
  </si>
  <si>
    <t>Formation et organisation</t>
  </si>
  <si>
    <t>Ingénierie de la Formation et des Compétences (IFC)</t>
  </si>
  <si>
    <r>
      <rPr>
        <sz val="11"/>
        <color theme="1"/>
        <rFont val="Calibri"/>
        <family val="2"/>
        <scheme val="minor"/>
      </rPr>
      <t>A</t>
    </r>
    <r>
      <rPr>
        <sz val="11"/>
        <rFont val="Calibri"/>
        <family val="2"/>
        <scheme val="minor"/>
      </rPr>
      <t>dmission sur la base un dossier, constitué du dernier diplôme, lettre de motivation, exercice de rédaction, CV, suivi d’un entretien de motivation avec l'équipe pédagogique.</t>
    </r>
  </si>
  <si>
    <t>Minimum de 9 ECTS de langues, 6 ECTS dans le champ des Sciences sociales (histoire des sciences, communication, éducation, philosophie, etc.) et 3 ECTS (ou une expérience pratique équivalente) qui témoignent de l’intérêt du candidat pour la vie associative, une activité artistique ou culturelle</t>
  </si>
  <si>
    <t>Licence de Sciences de la nature (chimie, physique, biologie, etc.) ou de mathématiques, ayant acquis au cours de leur cursus ou licence de Sciences de l’éducation et/ou de la communication ayant acquis au cours de leur cursus 120 ECTS dans le champ des Sciences de la nature (chimie, physique, biologie, etc.)</t>
  </si>
  <si>
    <t>Communication institutionnelle</t>
  </si>
  <si>
    <t>Communication Scientifique (CS)</t>
  </si>
  <si>
    <t>Soumission d'un dossier examiné par la commission pédagogique qui vérifie le niveau d’étude et la cohérence du projet global. Les candidats admissibles sont auditionnés devant un jury comprenant un étudiant ou diplômé du Master CFT, un professionnel non universitaire et la responsable de formation.</t>
  </si>
  <si>
    <t>Sciences de l'éducation, ou autre mention de SHS présentant un minimum de 60 ECTS dans le champ des Sciences de l’éducation et/ou des Sciences de l’information et de la communication. Eventuellement, une licence en sciences et technologies ou dans le domaine de la santé, ou encore 3 années d’études supérieures en France (180 ECTS, ou Grande Ecole) ou à l’étranger (Bachelor's Degree)</t>
  </si>
  <si>
    <t>Conception pédagogique</t>
  </si>
  <si>
    <t>Conception Formation Technologie (CFT)</t>
  </si>
  <si>
    <t>Dans le cadre de la formation continue, le Master est accessible aux personnes en activité et ayant le statut de demandeur d’emploi. La formation est également ouverte aux adultes en reprise d’études. Les candidats n’ayant pas les diplômes requis mais justifiant d’une expérience professionnelle suffisante dans le domaine, ainsi que ceux qui souhaitent obtenir des UE du Master en validant leur expérience, peuvent intégrer la formation en suivant la même procédure (VAPP-VAE).</t>
  </si>
  <si>
    <t>Les candidats non francophones doivent se soumettre préalablement à un test de connaissance du Français (TCF). Un niveau C1 est recommandé et un niveau B2 est exigé.</t>
  </si>
  <si>
    <t>Voir ci-dessous</t>
  </si>
  <si>
    <t>Education Formation Communication</t>
  </si>
  <si>
    <r>
      <t>Composante :</t>
    </r>
    <r>
      <rPr>
        <b/>
        <sz val="18"/>
        <color theme="1"/>
        <rFont val="Unistra D"/>
      </rPr>
      <t xml:space="preserve"> Faculté de Sciences de l'éducation</t>
    </r>
  </si>
  <si>
    <t>Formation initiale ou continue</t>
  </si>
  <si>
    <t>Candidatures : 30 mai au 15 juin - Examen des dossiers du 16 juin au 30 juin</t>
  </si>
  <si>
    <t>Examen du dossier basé sur les résultats, les expériences, le projet et la motivation</t>
  </si>
  <si>
    <t>Maîtrise du français pour les candidats étrangers</t>
  </si>
  <si>
    <t>Licence droit et licence sciences politiques</t>
  </si>
  <si>
    <t>Islamologie</t>
  </si>
  <si>
    <t>Islamologie, Droit et gestion</t>
  </si>
  <si>
    <t>Mention(s) de M1 conseillée (s) pour accéder au M2</t>
  </si>
  <si>
    <t xml:space="preserve">15 avril - 2 juin - convocations aux entretiens au plus tard le 15 juin- 7 juillet </t>
  </si>
  <si>
    <t>Examen du dossier basé sur les résultats, les expériences, le projet et la motivation et entretien oral</t>
  </si>
  <si>
    <t xml:space="preserve"> Solides connaissances en droit privé (Droit commercial, droit civil : sûretés, contrats spéciaux, droit des obligations, régimes matrimoniaux, techniques contractuelles, droit fiscal de l’entreprise, comptabilité et gestion financière)</t>
  </si>
  <si>
    <t>M1 Droit ou diplôme équivalent; M1 Droit des affaires</t>
  </si>
  <si>
    <t>DJCE-Juriste et conseil d'entreprise</t>
  </si>
  <si>
    <t>Droit des affaires</t>
  </si>
  <si>
    <t>La formation s’effectue sur la base d’un contrat d’apprentissage ou d’un contrat de professionnalisation correspondant à un CDD d’un an.</t>
  </si>
  <si>
    <t>sssion 1: 24 février - 17 mars - 13 avril                                  session 2 : 15 avril - 15 mai - 2 juin                                         session 3: 2 juin - 24 juin - 13 juillet</t>
  </si>
  <si>
    <t>La formation s’effectue sur la base d’un contrat d’apprentissage ou d’un contrat de professionnalisation correspondant à un CDD d’un an</t>
  </si>
  <si>
    <t>Conseiller Patrimonial agence</t>
  </si>
  <si>
    <t>Droit bancaire et financier</t>
  </si>
  <si>
    <t>30 avril- 21 mai- 30 juin</t>
  </si>
  <si>
    <t>Solides connaissances en Droit commercial, Droit des obligations, Droit des sociétés et Droit boursier</t>
  </si>
  <si>
    <t>Droit des sociétés et marchés financiers</t>
  </si>
  <si>
    <t>Solides connaissances en Droit commercial, Droit des obligations, Droit des sociétés et droit boursier</t>
  </si>
  <si>
    <t>Droit bancaire</t>
  </si>
  <si>
    <t>Dans le cadre de la formation continue, les personnes non titulaires d’un Master 1 peuvent, en fonction de leur expérience professionnelle, effectuer une demande de validation des acquis professionnels (V.A.P.).</t>
  </si>
  <si>
    <t>07 mai - 07 juin - 7 juillet</t>
  </si>
  <si>
    <t>Solides connaissances en Droit civil. Une bonne culture juridique est attendue dans les différentes matières du droit privé</t>
  </si>
  <si>
    <t>Master 1 en Droit, AES, Sciences politiques voire d’autres disciplines</t>
  </si>
  <si>
    <t>Droit du multimédia et des systèmes d'information</t>
  </si>
  <si>
    <t>La formation en apprentissage est ouverte aux personnes de moins de 26 ans. Le contrat d’apprentissage est un CDD d’un an signé par l’entreprise et l’apprenti, avec l’approbation de la faculté de droit. La formation en continue concerne des cadres d'entreprise ou assimilés en activité ou en recherche d'emploi titulaires d'un Bac + 4 ou M1 ou d'un diplôme de niveau inférieur justifiant d'une expérience professionnelle réussie, sous condition de l'acceptation par la commission pédagogique de la validation des acquis professionnels</t>
  </si>
  <si>
    <t xml:space="preserve">10 avril - 24 avril- convocations aux entretiens au plus tard le 10 juin-30 juin                                        </t>
  </si>
  <si>
    <t>La formation est ouverte en formation initiale, continue et en apprentissage</t>
  </si>
  <si>
    <t>En formation initiale: M1 Droit des affaires; M1 Gestion; M1 ou Bac +4 option ou parcours sciences économiques, gestion, AES, MSTCF, Droit, Programme Grande École et autres disciplines voisines</t>
  </si>
  <si>
    <t xml:space="preserve">Juriste sécurité financière-compliance officer </t>
  </si>
  <si>
    <t xml:space="preserve">23 avril - 2 juin  - convocation aux entretiens au plus tard le 23 juin- 13 juillet </t>
  </si>
  <si>
    <t>Solides connaissances en Droit civil, en Droit fiscal et en Droit des sociétés; Notion de finance souhaitées; une bonne culture juridique est attendue dans les différentes matières du droit privé</t>
  </si>
  <si>
    <t>Droit et gestion du patrimoine</t>
  </si>
  <si>
    <t>Maîtrise parfaite de la langue allemande</t>
  </si>
  <si>
    <t>M1 Droit ou diplôme équivalent</t>
  </si>
  <si>
    <t>Droit comparé-EUCOR</t>
  </si>
  <si>
    <t>Droit comparé</t>
  </si>
  <si>
    <t>Droits européens</t>
  </si>
  <si>
    <t>Maîtrise de 2 langues vivantes</t>
  </si>
  <si>
    <t>13 mai - 10 juin - 13 juillet</t>
  </si>
  <si>
    <t>Validation de Libertés publiques, Droit des institutions européennes, Droit international public, Droit de l'Homme, maîtrise de l'anglais</t>
  </si>
  <si>
    <t>M1 Droit public; M1 Droit international et européen; M1 IEP Droit et Administration publique ou  Etudes internationales ou européennes ou diplôme équivalent</t>
  </si>
  <si>
    <t>Droit des ONG, de l'humanitaire et des droits de l'Homme</t>
  </si>
  <si>
    <t>Droits de l'Homme</t>
  </si>
  <si>
    <t>Validation de Libertés publiques, Droit des institutions européennes, Droit international public, Droit de l'Homme, Mention AB, maîtrise de l'anglais</t>
  </si>
  <si>
    <t>Droit des minorités nationales</t>
  </si>
  <si>
    <t>Protection des droits de l'Homme en Europe</t>
  </si>
  <si>
    <t>13 mai-10 juin- 13 juillet</t>
  </si>
  <si>
    <t>Il est fortement recommandé d'avoir suivi des cours en droit de l'Union européenne (aspects institutionnels et matériels) et de posséder de bonnes compétences en anglais</t>
  </si>
  <si>
    <t>M1 Droit public ; M1 Droit international et européen ou diplôme équivalent; 4e année IEP</t>
  </si>
  <si>
    <t>Droit pénal de l'Union européenne</t>
  </si>
  <si>
    <t>Droit de l'Union européenne</t>
  </si>
  <si>
    <t>Formation gérée par la Faculté de droit et l'IEP de Strasbourg</t>
  </si>
  <si>
    <t>2 mai-10 juin-30 juin</t>
  </si>
  <si>
    <t>Il est fortement recommandé d'avoir suivi des cours en droit de l'Union européenne (aspects institutionnels et matériels), en  droit public économique et de posséder de bonnes compétences en anglais</t>
  </si>
  <si>
    <t>Droit de l'économie et de la régulation en Europe</t>
  </si>
  <si>
    <t>Droit international et européen des affaires</t>
  </si>
  <si>
    <t>M1 Droit de la santé; M1 Droit international et européen ou diplôme équivalent; 4e année IEP</t>
  </si>
  <si>
    <t>Droit des produits de santé</t>
  </si>
  <si>
    <t>Droit et politique de l'Union européenne</t>
  </si>
  <si>
    <t>Solides connaissances en Histoire du Droit</t>
  </si>
  <si>
    <t>Dimensions historiques du droit européen</t>
  </si>
  <si>
    <t>Droit public et Droit privé</t>
  </si>
  <si>
    <t>Examen du dossier basé sur les résultats, les expériences en France et à l'étranger, le projet et la motivation</t>
  </si>
  <si>
    <t>Solides connaissances en droit pénal et procédure pénale</t>
  </si>
  <si>
    <t>M1 Droit public et droit privé, Droit privé, Droit public, Droit international et européen, Droit des affaires</t>
  </si>
  <si>
    <t>Droit pénal appliqué</t>
  </si>
  <si>
    <t>Droit pénal et sciences criminelles</t>
  </si>
  <si>
    <t>Examen du dossier basé sur les résultats, les expériences en France et à l'étranger (en pays germanophone en particulier), le projet et la motivation</t>
  </si>
  <si>
    <t>Solides connaissances en droit pénal et procédure pénale, maîtrise de l'allemand</t>
  </si>
  <si>
    <t>Droit pénal fondamental comparé</t>
  </si>
  <si>
    <t xml:space="preserve">15 avril - 2 juin-  convocations aux entretiens au plus tard le 15 juin - 8 juillet </t>
  </si>
  <si>
    <t>Examen du dossier basé sur les résultats, les expériences, le projet et la motivation et entretien oral pour certains</t>
  </si>
  <si>
    <t>Il est fortement recommandé d'avoir suivi droit de l'environnement, droit de l'urbanisme,  droit de la santé, droit international pénal, il faut aussi des bases solides en droit civil, droit pénal , droit administratif, droit international et droit de l'Union Européenne + maitrise du français pour les étudiants venant de l'étranger</t>
  </si>
  <si>
    <t>M1 Droit ou AES ou IEP ou diplôme équivalent; M1 Droit public et Droit privé</t>
  </si>
  <si>
    <t>Droit de l'environnement et des risques</t>
  </si>
  <si>
    <t>Il est fortement recommandé d'avoit suivi : droit de l’urbanisme et de la construction, droit des biens et des sûretés</t>
  </si>
  <si>
    <t>M1 Droit ou diplôme équivalent; M1 Droit public et Droit privé</t>
  </si>
  <si>
    <t>Droit immobilier</t>
  </si>
  <si>
    <t>Droit notarial et immobilier</t>
  </si>
  <si>
    <t>Il est fortement recommandé d'avoir suivi : droit de l’urbanisme et de la construction, droit des biens et des sûretés,droit des régimes matrimoniaux, droit des successions, droit local alsacien-mosellan</t>
  </si>
  <si>
    <t>Droit notarial</t>
  </si>
  <si>
    <t>Pré-requis fondamentaux : institutions judiciaires, droit processuel, procédure civile, procédure pénale, procédures civiles d'exécution, contentieux administratif, droit des biens, droit des obligations. Pré-requis recommandés : droit de l'Union européenne, droit européens des droits de l'Homme</t>
  </si>
  <si>
    <t>Droit du contentieux</t>
  </si>
  <si>
    <t>Solides connaissances en droit privé (droit civil, droit commercial, droit pénal, procédure civile et pénale, droit international privé...)</t>
  </si>
  <si>
    <t>M1 Droit ou diplôme équivalent; M1 Droit privé</t>
  </si>
  <si>
    <t>Droit privé fondamental</t>
  </si>
  <si>
    <t>Droit privé</t>
  </si>
  <si>
    <t>Pré-requis fondamentaux : droit extrapatrimonial de la famille, droit patrimonial de la famille, droit international privé, droit de l'Union européenne, droit des biens, droit des obligations, procédure civile, procédure pénale. Pré-requis recommandés : droit comparé, grands systèmes de droit contemporain</t>
  </si>
  <si>
    <t>Droit de la famille interne, international et comparé</t>
  </si>
  <si>
    <t>Solides connaissances en droit privé et droit international</t>
  </si>
  <si>
    <t>Droit international privé</t>
  </si>
  <si>
    <t>Solides connaissances en droit public (droit constitutionnel, droit administratif, finances publiques, droit public des affaires, droits et libertés fondamentaux, théorie générale de l’État...)</t>
  </si>
  <si>
    <t>M1 Droit ou diplôme équivalent; M1 Droit public</t>
  </si>
  <si>
    <t>Marchés et travaux public</t>
  </si>
  <si>
    <t>Droit public</t>
  </si>
  <si>
    <t xml:space="preserve">Examen du dossier basé sur les résultats, les expériences, le projet et la motivation </t>
  </si>
  <si>
    <t>Solides connaissances en droit international public</t>
  </si>
  <si>
    <t>M1 Droit international et européen; M1 Droit international</t>
  </si>
  <si>
    <t>Droits fondamentaux</t>
  </si>
  <si>
    <t>Droit international public</t>
  </si>
  <si>
    <t>Droits économiques</t>
  </si>
  <si>
    <t>Droit public général</t>
  </si>
  <si>
    <t>Les étudiants qui sont inscrits en apprentissage doivent être âgés de 16 à 25 ans révolus à la date de démarrage du contrat. Ils doivent être ressortissants de l’Union Européenne ou être titulaires d’une autorisation de travail.
L'étudiant sélectionné doit faire remplir la fiche de pré-inscription disponible sur le site du CFA Universitaire Alsace par l’entreprise susceptible de l'embaucher en tant qu'apprenti. Il doit faire valider l’admission auprès de l’établissement
La signature du contrat d’apprentissage avec l’entreprise doit être transmis à la chambre consulaire compétente (CCI, CA, CM) avant ou dans un délai de 5 jours ouvrables suivant le début de son exécution.
Seuls les candidats présentant une copie de leur contrat d’apprentissage pourront être inscrits en tant qu'apprentis.
En Contrat de professionnalisation, les étudiants peuvent suivre la formation en concluant un contrat de professionnalisation, notamment s'ils ont dépassé la limite d'âge. Ils doivent contacter le Service de Formation continue pour la conclusion et le suivi du contrat de professionnalisation ainsi que toute demande de V.A.P.En formation initiale, les étudiants ne peuvent opter pour un stage qu'à titre subsidiaire et sur accord du responsable du Master.</t>
  </si>
  <si>
    <t>15 avril-12 mai-15 juin</t>
  </si>
  <si>
    <t>Solides connaissances de Droit social, maîtrise d'au moins une langue étrangère attestée par un certificat d'aptitude ou un séjour à l'étranger. La formation est ouverte en formation initiale et en apprentissage</t>
  </si>
  <si>
    <t>M1 Droit ou AES ou diplôme équivalent; M1 Droit social</t>
  </si>
  <si>
    <t>Droit social interne, européen et international</t>
  </si>
  <si>
    <t>Droit social</t>
  </si>
  <si>
    <t xml:space="preserve">Capacité d'accueil du M2 </t>
  </si>
  <si>
    <t>Sous-réserve des éventuelles modifications du Décret n° 2016-672 du 25 mai 2016 relatif au diplôme national de master</t>
  </si>
  <si>
    <t>Composante : Faculté de droit, de Sciences Politiques et de Gestion. Domaine Droit</t>
  </si>
  <si>
    <t xml:space="preserve">Avoir validé au moins deux enseignements d'économie </t>
  </si>
  <si>
    <t xml:space="preserve">Avoir validé au moins deux enseignements d'informatique de gestion (excel) </t>
  </si>
  <si>
    <t xml:space="preserve">Avoir validé au moins un enseignement de contrôle de gestion </t>
  </si>
  <si>
    <t>Avoir validé au moins un enseignement d'analyse financière</t>
  </si>
  <si>
    <t>Parcours Droit de l'économie numérique en M2</t>
  </si>
  <si>
    <t>Avoir validé au moins deux enseignements de comptabilité financière</t>
  </si>
  <si>
    <t>Parcours Commerce électronique en M2</t>
  </si>
  <si>
    <t>Spécialité Gestion et Droit de l'éconmie numérique en M2</t>
  </si>
  <si>
    <t>Avoir validé au moins un enseignement de droit du travail</t>
  </si>
  <si>
    <t>Parcours Gestion et Droit des énergies et du développement durable en M2</t>
  </si>
  <si>
    <t>Spécialité Gestion et Droit des énergies et du développement durable en M2</t>
  </si>
  <si>
    <t>Examen des dossiers du 16 juin au 30 juin</t>
  </si>
  <si>
    <t>Avoir validé au moins un  enseignement de droit commecial</t>
  </si>
  <si>
    <t>Parcours Achat international en M2</t>
  </si>
  <si>
    <t>Spécialité Achat international en M2</t>
  </si>
  <si>
    <t>Dépôt des candidature : du 30 mai au 15 juin</t>
  </si>
  <si>
    <t xml:space="preserve">Examen sur dossier : prise en comptes des prérequis, des résultats et du projet professionnel </t>
  </si>
  <si>
    <t>Avoir validé au moins un enseignement juridique de fiscalité des entreprises (Impôt sur le revenu, impôt sur les sociétés et TVA)</t>
  </si>
  <si>
    <t>Licence AES</t>
  </si>
  <si>
    <t xml:space="preserve">Tronc commun en Master 1 menant aux M2 suivants
</t>
  </si>
  <si>
    <t>Administration Economique et Sociale</t>
  </si>
  <si>
    <t>Composante : Faculté de Droit - Mention Administration Economique et Sociale</t>
  </si>
  <si>
    <t>Le CUEJ utilise une plate-forme dédiée d'iunscription aux concours commune à plusieurs écoles de journalisme reconnue et ne fait pas appel aux outils internes</t>
  </si>
  <si>
    <t>Ouverture des inscriptions au concours via la plate-forme dédiée du CUEJ au 15 janvier 2017 + Clôture des inscriptions 3 avril 2017 à minuit + écrits du concours le 21 avril 2017 + proclamation des résultats d'admissibilité fin mai 2017 + oraux d'admission les 7, 8, 9, 14, 15 et 16 juin 2017 + publication des résultats d'amission 20 juin 2017 + publication interne définitive des résultats 10 juillet 2017</t>
    <phoneticPr fontId="0" type="noConversion"/>
  </si>
  <si>
    <t>Concours avec épreuves écrites (admissibilité en avril 2017, publication des résultats en mai 2017) + épreuves orales pour les admissibles (juin 2017). Proclamation des résultats d'admission et liste d'attente fin  juin 2017. La liste définitive ne peut être établie que vers le 10 juillet 2017, à l'issue des concours de recrutement de l'ensemble des écoles de journalisme reconnues</t>
    <phoneticPr fontId="0" type="noConversion"/>
  </si>
  <si>
    <t>Obtention du concours d'entrée au CUEJ ou sélection via Campus France (ou dossier pour pays hors Campus France) ou étudiants sélectionnés par l'Université de Fribourg dans le cadre du cursus franco-allemand, ou sur dossier dans le cas spécifiques des étudiants en fomation continue</t>
    <phoneticPr fontId="0" type="noConversion"/>
  </si>
  <si>
    <t>Toutes licences ou équivalent 180 ECTS (par exemple 3ème année IEP, écoles de commerce et d'ingénieur...)</t>
    <phoneticPr fontId="0" type="noConversion"/>
  </si>
  <si>
    <t>Journalisme</t>
    <phoneticPr fontId="0" type="noConversion"/>
  </si>
  <si>
    <t>Composante : CUEJ</t>
  </si>
  <si>
    <t>Admission sélective gérée en partenariat avec l'UFR sciences du vivant de l'université Paris Diderot</t>
  </si>
  <si>
    <t>date d'ouverture de la procédure : 1er mars
date de fermeture des candidatures : 1er mai
date de réponse des commissions pédagogiques :  30 juin</t>
  </si>
  <si>
    <r>
      <rPr>
        <b/>
        <sz val="11"/>
        <color theme="1"/>
        <rFont val="Calibri"/>
        <family val="2"/>
        <scheme val="minor"/>
      </rPr>
      <t xml:space="preserve">première étape : </t>
    </r>
    <r>
      <rPr>
        <sz val="11"/>
        <color theme="1"/>
        <rFont val="Calibri"/>
        <family val="2"/>
        <scheme val="minor"/>
      </rPr>
      <t xml:space="preserve">
dossier constitué de :
1) relevés de notes de L1, L2 et L3 et de toute formation postbac éventuelle
2) CV détaillant le cursus antérieur suivi, les expériences, emplois saisonniers ou à temps partiel et les différents stages, en précisant les lieux d'accueil et coordonnées des encadrants
3) une lettre de motivation précisant en quoi la formation est en adéquation avec le projet de l'étudiant
4) toutes pièces administratives attestant le cursus, la liste exhaustive figurant sur le site web de la faculté de chimie
</t>
    </r>
    <r>
      <rPr>
        <b/>
        <sz val="11"/>
        <color theme="1"/>
        <rFont val="Calibri"/>
        <family val="2"/>
        <scheme val="minor"/>
      </rPr>
      <t xml:space="preserve">deuxième étape : </t>
    </r>
    <r>
      <rPr>
        <sz val="11"/>
        <color theme="1"/>
        <rFont val="Calibri"/>
        <family val="2"/>
        <scheme val="minor"/>
      </rPr>
      <t xml:space="preserve">
L'examen du dossier par la commission pédagogique permettra de constituer une liste d'admissibles convoqués à un entretien au cours duquel adéquation aux prérequis de la formation et motivations seront évalués de manière plus approfondie.
Une liste d'admission et une liste complémentaire seront alors établies à l'issue de cette seconde étape.
</t>
    </r>
  </si>
  <si>
    <t>toute licence à dominante scientifique en chimie et /ou biologie</t>
  </si>
  <si>
    <t>In Silico Drug Design (univ. Paris-Diderot et Strasbourg)</t>
  </si>
  <si>
    <t>Admission sélective gérée en partenariat avec la faculté de Chimie, Pharmacie et sciences de la Terre de l'université de Fribourg</t>
  </si>
  <si>
    <t xml:space="preserve">L’admission a lieu suite à un entretien de sélection devant une commission mixte binationale. La commission est composée de deux enseignants de chaque université partenaire. La commission décide sur la base des documents de candidature suivants:
• Lettre de motivation / CV
• diplômes
• lettre de recommandation d'un enseignant-chercheur
• Documents relatifs aux compétences linguistiques en Français, Allemand et Anglais.
Parmi les candidats, 20 candidats sont présélectionnés par la commission qui rend sa décision en fonction des critères suivants:
• pertinence du diplôme 1er cycle (25%)
• relevé de notes pour le diplôme de licence/bachelor (25%)
• La motivation et un plan de carrière correspondant à la formation (25%)
• compétences linguistiques (25%)
Les entretiens se déroulent sur place, à Strasbourg ou à Freiburg. Si le candidat n'a pas la possibilité de se déplacer, l'entretien se déroule par vidéoconférence.
</t>
  </si>
  <si>
    <t xml:space="preserve">Les étudiants doivent posséder, au moment de leur inscription, de très bonnes connaissances (niveau B2 du CECRL) en Allemand et en Anglais ou en Français et en Anglais. Pour l'inscription à Strasbourg en M1, ces connaissances sont évaluées lors de l'entretien, pour l'inscription à Freiburg en M1 ces connaissances sont à prouver à l'aide d'un certificat adapté.
</t>
  </si>
  <si>
    <t xml:space="preserve">Peuvent postuler les titulaires de diplômes de Bachelor / Licence en biochimie, chimie, chimie physique, biophysique, Regio Chimica (bachelor binational entre Freiburg et Mulhouse) ainsi que les ingénieurs (école) de ces matières. 
</t>
  </si>
  <si>
    <t>Biophysicochimie (binational franco-allemand)</t>
  </si>
  <si>
    <t>date d'ouverture de la procédure : 1er mars
date de fermeture des candidatures : 1er juin
date de réponse des commissions pédagogiques :  30 juin</t>
  </si>
  <si>
    <r>
      <rPr>
        <b/>
        <sz val="11"/>
        <color theme="1"/>
        <rFont val="Calibri"/>
        <family val="2"/>
        <scheme val="minor"/>
      </rPr>
      <t xml:space="preserve">première étape : </t>
    </r>
    <r>
      <rPr>
        <sz val="11"/>
        <color theme="1"/>
        <rFont val="Calibri"/>
        <family val="2"/>
        <scheme val="minor"/>
      </rPr>
      <t xml:space="preserve">
dossier constitué de :
1) relevés de notes de L1, L2 et L3 et de toute formation postbac éventuelle
2) CV détaillant le cursus antérieur suivi, les expériences, emplois saisonniers ou à temps partiel et les différents stages, en précisant les lieux d'accueil et coordonnées des encadrants
3) une lettre de motivation précisant en quoi la formation est en adéquation avec le projet de l'étudiant
4) toutes pièces administratives attestant le cursus, la liste exhaustive figurant sur le site web de la faculté de chimie
</t>
    </r>
    <r>
      <rPr>
        <b/>
        <sz val="11"/>
        <color theme="1"/>
        <rFont val="Calibri"/>
        <family val="2"/>
        <scheme val="minor"/>
      </rPr>
      <t xml:space="preserve">deuxième étape : </t>
    </r>
    <r>
      <rPr>
        <sz val="11"/>
        <color theme="1"/>
        <rFont val="Calibri"/>
        <family val="2"/>
        <scheme val="minor"/>
      </rPr>
      <t xml:space="preserve">
L'examen du dossier par la commission pédagogique permettra de constituer une liste d'admissibles convoqués à un entretien au cours duquel adéquation aux prérequis de la formation et motivations seront évalués de manière plus approfondie.
Une liste d'admission et une liste complémentaire seront alors établies à l'issue de cette seconde étape.
</t>
    </r>
    <r>
      <rPr>
        <b/>
        <sz val="11"/>
        <color theme="1"/>
        <rFont val="Calibri"/>
        <family val="2"/>
        <scheme val="minor"/>
      </rPr>
      <t>troisième étape :</t>
    </r>
    <r>
      <rPr>
        <sz val="11"/>
        <color theme="1"/>
        <rFont val="Calibri"/>
        <family val="2"/>
        <scheme val="minor"/>
      </rPr>
      <t xml:space="preserve">
Il est nécessaire d'avoir de plus une promesse d'engagement pour un contrat d'apprentissage ou de professionalisation portant sur les deux années de la formation pour valider l'inscription définitivement. </t>
    </r>
  </si>
  <si>
    <t>Physique Chimie, Chimie, Chimie Physique, Biologie ou 
toute licence à dominante scientifique en chimie et /ou biologie</t>
  </si>
  <si>
    <t>Sciences analytiques : Bio-industries (alternance)</t>
  </si>
  <si>
    <t>date d'ouverture de la procédure : 15 mars
date de fermeture des candidatures : 1er mai
date de réponse des commissions pédagogiques :  30 juin</t>
  </si>
  <si>
    <r>
      <rPr>
        <b/>
        <sz val="11"/>
        <color theme="1"/>
        <rFont val="Calibri"/>
        <family val="2"/>
        <scheme val="minor"/>
      </rPr>
      <t xml:space="preserve">première étape : </t>
    </r>
    <r>
      <rPr>
        <sz val="11"/>
        <color theme="1"/>
        <rFont val="Calibri"/>
        <family val="2"/>
        <scheme val="minor"/>
      </rPr>
      <t xml:space="preserve">
dossier constitué de :
1) relevés de notes de L1, L2 et L3 et de toute formation postbac éventuelle
2) CV détaillant le cursus antérieur suivi, les expériences, emplois saisonniers ou à temps partiel et les différents stages, en précisant les lieux d'accueil et coordonnées des encadrants
3) une lettre de motivation précisant en quoi la formation est en adéquation avec le projet de l'étudiant
4) toutes pièces administratives attestant le cursus, la liste exhaustive figurant sur le site web de la faculté de chimie
</t>
    </r>
    <r>
      <rPr>
        <b/>
        <sz val="11"/>
        <color theme="1"/>
        <rFont val="Calibri"/>
        <family val="2"/>
        <scheme val="minor"/>
      </rPr>
      <t xml:space="preserve">deuxième étape : </t>
    </r>
    <r>
      <rPr>
        <sz val="11"/>
        <color theme="1"/>
        <rFont val="Calibri"/>
        <family val="2"/>
        <scheme val="minor"/>
      </rPr>
      <t xml:space="preserve">
L'examen du dossier par la commission pédagogique permettra de constituer une liste d'admissibles convoqués à un entretien au cours duquel adéquation aux prérequis de la formation et motivations seront évalués de manière plus approfondie.
Une liste d'admission et une liste complémentaire seront alors établies à l'issue de cette seconde étape.</t>
    </r>
  </si>
  <si>
    <t>chimie organique : niveau équivalent à celui des L3 chimie ou chimie-biologie de l'université de Strasbourg                                                                                                                          connaissances en chimie biologique et structure tridimensionnelle des macromolécules biologiques</t>
  </si>
  <si>
    <t>Chimie, Chimie biologie ou 
toute licence à dominante scientifique en chimie et /ou biologie</t>
  </si>
  <si>
    <t>Chimie et Biologie</t>
  </si>
  <si>
    <t xml:space="preserve">Physique Chimie, Chimie ou 
toute licence à dominante scientifique en chimie </t>
  </si>
  <si>
    <t>Chimie Moléculaire Verte et Supramoléculaire (CMVS)
conduisant en M2 aux spécialités :
Préparation à l'agrégation de chimie
Chimie Verte
Chimie Moléculaire et Supramoléculaire</t>
  </si>
  <si>
    <t>Avoir suivi des cours de chimie physique : thermochimie, cinétique, spectroscopies, électrochimie, cristallographie et chimie quantique</t>
  </si>
  <si>
    <t>Physique Chimie, Chimie, Chimie Physique ou 
toute licence à dominante scientifique en chimie</t>
  </si>
  <si>
    <t>Chimie Physique et Matériaux (CPAM)
conduisant en M2 aux spécialités  :
ChemoInformatique
Chimie Physique et matériaux
Sciences Analytiques Chimie Environnement et Biologie</t>
  </si>
  <si>
    <t>Colonne1</t>
  </si>
  <si>
    <t>Composante : Faculté de Chimie</t>
  </si>
  <si>
    <t>Ce master bi-national est soumis aux règles de l'UFA (Université franco-allemande) et il est organisé en collaboration avec la Hochschule für Musik de Karlsruhe.
Karlsruhe :
Dieser binationale Studiengang unterliegt den Regeln der deutsch-französischen Hochschule und wird in Kooperation mit der Université de Strasbourg, Département de Musique, durchgeführt.</t>
  </si>
  <si>
    <r>
      <rPr>
        <sz val="11"/>
        <rFont val="Calibri"/>
        <family val="2"/>
        <scheme val="minor"/>
      </rPr>
      <t xml:space="preserve">Ouverture des candidatures : </t>
    </r>
    <r>
      <rPr>
        <b/>
        <sz val="11"/>
        <rFont val="Calibri"/>
        <family val="2"/>
        <scheme val="minor"/>
      </rPr>
      <t>1er mai 2017</t>
    </r>
    <r>
      <rPr>
        <sz val="11"/>
        <rFont val="Calibri"/>
        <family val="2"/>
        <scheme val="minor"/>
      </rPr>
      <t xml:space="preserve">
Clôture des candidatures : </t>
    </r>
    <r>
      <rPr>
        <b/>
        <sz val="11"/>
        <rFont val="Calibri"/>
        <family val="2"/>
        <scheme val="minor"/>
      </rPr>
      <t>6 juin 2017 (pour tout dossier français ou étranger )</t>
    </r>
    <r>
      <rPr>
        <sz val="11"/>
        <rFont val="Calibri"/>
        <family val="2"/>
        <scheme val="minor"/>
      </rPr>
      <t xml:space="preserve">                                              Entretien oral : </t>
    </r>
    <r>
      <rPr>
        <b/>
        <sz val="11"/>
        <rFont val="Calibri"/>
        <family val="2"/>
        <scheme val="minor"/>
      </rPr>
      <t>13 juin 2017</t>
    </r>
    <r>
      <rPr>
        <sz val="11"/>
        <rFont val="Calibri"/>
        <family val="2"/>
        <scheme val="minor"/>
      </rPr>
      <t xml:space="preserve">
Réponse des commissions pédagogiques : </t>
    </r>
    <r>
      <rPr>
        <b/>
        <sz val="11"/>
        <rFont val="Calibri"/>
        <family val="2"/>
        <scheme val="minor"/>
      </rPr>
      <t>20 juin 2017</t>
    </r>
    <r>
      <rPr>
        <sz val="11"/>
        <rFont val="Calibri"/>
        <family val="2"/>
        <scheme val="minor"/>
      </rPr>
      <t xml:space="preserve">
Karlsruhe :
Bewerbung ab jederzeit bis spätestens 6. Juni 2017 möglich.
Eignungsgespräch mit der AuswahlKommission : 13. Juni 2017                                                                                        pädagogische Antwort der AuswahlKommission : 20. Juni 2017
Eröffnung der Bewerbung : 1. Mai 2017</t>
    </r>
    <r>
      <rPr>
        <sz val="11"/>
        <color theme="1"/>
        <rFont val="Calibri"/>
        <family val="2"/>
        <scheme val="minor"/>
      </rPr>
      <t xml:space="preserve">
</t>
    </r>
  </si>
  <si>
    <r>
      <t xml:space="preserve">• Dossier à envoyer : dossier de candidature (cf. site du Département Musique et du GREAM)
• Justification des diplômes acquis et du niveau de langue (français, allemand et anglais)
• Lettre de motivation
• CV détaillé
• </t>
    </r>
    <r>
      <rPr>
        <sz val="11"/>
        <color theme="1"/>
        <rFont val="Calibri"/>
        <family val="2"/>
      </rPr>
      <t>É</t>
    </r>
    <r>
      <rPr>
        <sz val="11"/>
        <color theme="1"/>
        <rFont val="Calibri"/>
        <family val="2"/>
        <scheme val="minor"/>
      </rPr>
      <t>ventuelles qualifications professionnelles
• RIB/IBAN-BIC
• Entretien oral avec les candidats afin de tester aussi le niveau de langue en allemand et en anglais pour les candidats français
• Inscription sur la plateforme Aria
• Insciption à l'UFA avant 30 septembre.
• Karlsruhe :
Die Aufnahmeprüfung besteht aus folgenden Teilen: die Vorlage von Bewerbungspapieren; Dokumentation des bisherigen Studienverlaufs und der erworbenen Kenntnisse und Fähigkeiten ; Frendsprachenkenntnisse (deutsch, französich und english) ;  Einreichung eines Bewerbungsschreibens ("Motivationsschreiben") und ausführlicher Lebenslauf ; evtl. Berufstätigkeiten ; IBAN und BIS Code                                                                               Eignungsgespräch mit der AuswahlKommission (Nachweis der Sprachkenntnisse  Französisch resp. Deutsch sowie obligatorisch Englisch)</t>
    </r>
  </si>
  <si>
    <t xml:space="preserve">• Informatique musicale, acoustique, histoire des musiques électroacoustiques
•Karlsruhe :
Musikinformatik, Akustik, Geschichte der elektroakustischen Musik (im Detail: Kenntnisse in mindestens einer Musik-Programmiersprache, Audiotechnik, Beschallungstechnik, Kpünstlerisches Gestalten
•Niveau de français (pour les allemands) : C1 (capacités réelles de lecture de textes théoriques et d'écriture méthodologique universitaire)                                                                                                                     •Niveau d'allemand (pour les français) : C1 (capacités réelles de lecture de textes théoriques et d'écriture méthodologique universitaire)                                                                                                            •Niveau d'anglais (pour les français et allemands) : C1 (capacités réelles de lecture de textes théoriques et d'écriture méthodologique universitaire)         </t>
  </si>
  <si>
    <t>• Licence 3 Musique et musicologie                                                            • Licence 3 Musiques actuelles
• Bachelor, Diplom oder gleichwertiger oder höherer Abschluss) (pour les allemands)</t>
  </si>
  <si>
    <t>Musiques électroacoustiques et arts du numérique</t>
  </si>
  <si>
    <t>Ouverture des candidatures : 1er mars 
Fermeture des candidatures : 7 juin 
Date limite d'envoi des dossiers : 14 juin (pour les dossiers envoyés depuis la France métropolitaine. Tolérance pour les autres)
Réponse des commissions pédagogiques : 30 juin
Au delà des délais de l'Université, les démarches seront possibles mais au cas par cas, étant donné les contraintes liées aux admissions à l'Académie de Musique.</t>
  </si>
  <si>
    <t xml:space="preserve">• Réussite au concours d'entrée de l'Académie Supérieure de Musique de Strasbourg/HEAR
• Dossier universitaire
• Lettre de motivation
• CV
• Justification des diplômes acquis et du niveau de langue
</t>
  </si>
  <si>
    <t>• DNSPM ou formation équivalente
• Niveau de langue certifié : C1 (capacités réelles de lecture de textes théoriques et d'écriture méthodologique universitaire).</t>
  </si>
  <si>
    <t>Licence 3 Musicologie</t>
  </si>
  <si>
    <t>Composition et interprétation musicale</t>
  </si>
  <si>
    <r>
      <t xml:space="preserve">Ouverture des candidatures : </t>
    </r>
    <r>
      <rPr>
        <b/>
        <sz val="11"/>
        <rFont val="Calibri"/>
        <family val="2"/>
        <scheme val="minor"/>
      </rPr>
      <t>1</t>
    </r>
    <r>
      <rPr>
        <b/>
        <vertAlign val="superscript"/>
        <sz val="11"/>
        <rFont val="Calibri"/>
        <family val="2"/>
        <scheme val="minor"/>
      </rPr>
      <t>er</t>
    </r>
    <r>
      <rPr>
        <b/>
        <sz val="11"/>
        <rFont val="Calibri"/>
        <family val="2"/>
        <scheme val="minor"/>
      </rPr>
      <t xml:space="preserve"> mars</t>
    </r>
    <r>
      <rPr>
        <sz val="11"/>
        <rFont val="Calibri"/>
        <family val="2"/>
        <scheme val="minor"/>
      </rPr>
      <t xml:space="preserve"> 
Fermeture des candidatures : </t>
    </r>
    <r>
      <rPr>
        <b/>
        <sz val="11"/>
        <rFont val="Calibri"/>
        <family val="2"/>
        <scheme val="minor"/>
      </rPr>
      <t xml:space="preserve">7 juin </t>
    </r>
    <r>
      <rPr>
        <sz val="11"/>
        <rFont val="Calibri"/>
        <family val="2"/>
        <scheme val="minor"/>
      </rPr>
      <t xml:space="preserve">
Date limite d'envoi des dossiers : </t>
    </r>
    <r>
      <rPr>
        <b/>
        <sz val="11"/>
        <rFont val="Calibri"/>
        <family val="2"/>
        <scheme val="minor"/>
      </rPr>
      <t>14 juin</t>
    </r>
    <r>
      <rPr>
        <sz val="11"/>
        <rFont val="Calibri"/>
        <family val="2"/>
        <scheme val="minor"/>
      </rPr>
      <t xml:space="preserve"> (pour les dossiers envoyés depuis la France métropolitaine. Tolérance pour les autres)
Réponse des commissions pédagogiques : </t>
    </r>
    <r>
      <rPr>
        <b/>
        <sz val="11"/>
        <rFont val="Calibri"/>
        <family val="2"/>
        <scheme val="minor"/>
      </rPr>
      <t>30 juin</t>
    </r>
  </si>
  <si>
    <t xml:space="preserve">• Dossier universitaire
• Lettre de motivation
• CV
• Justification des diplômes acquis et du niveau de langue
</t>
  </si>
  <si>
    <t>• Formation musicologique pour les titulaires de diplômes d'interprétation musicale
• niveau de langue certifié : C1 (capacités réelles de lecture de textes théoriques et d'écriture méthodologique universitaire).</t>
  </si>
  <si>
    <t>Licence 3 Musique et musicologie (hors licence Composition et interprétation musicale)</t>
  </si>
  <si>
    <t>Musique et musicologie</t>
  </si>
  <si>
    <t>Musique</t>
  </si>
  <si>
    <r>
      <rPr>
        <sz val="11"/>
        <color theme="1"/>
        <rFont val="Calibri"/>
        <family val="2"/>
        <scheme val="minor"/>
      </rPr>
      <t xml:space="preserve">Ouverture des candidatures : </t>
    </r>
    <r>
      <rPr>
        <b/>
        <sz val="11"/>
        <color theme="1"/>
        <rFont val="Calibri"/>
        <family val="2"/>
        <scheme val="minor"/>
      </rPr>
      <t>1</t>
    </r>
    <r>
      <rPr>
        <b/>
        <vertAlign val="superscript"/>
        <sz val="11"/>
        <color theme="1"/>
        <rFont val="Calibri"/>
        <family val="2"/>
        <scheme val="minor"/>
      </rPr>
      <t>er</t>
    </r>
    <r>
      <rPr>
        <b/>
        <sz val="11"/>
        <color theme="1"/>
        <rFont val="Calibri"/>
        <family val="2"/>
        <scheme val="minor"/>
      </rPr>
      <t xml:space="preserve"> mars</t>
    </r>
    <r>
      <rPr>
        <sz val="11"/>
        <color theme="1"/>
        <rFont val="Calibri"/>
        <family val="2"/>
        <scheme val="minor"/>
      </rPr>
      <t xml:space="preserve"> 
Fermeture des candidatures : </t>
    </r>
    <r>
      <rPr>
        <b/>
        <sz val="11"/>
        <color theme="1"/>
        <rFont val="Calibri"/>
        <family val="2"/>
        <scheme val="minor"/>
      </rPr>
      <t xml:space="preserve">7 juin </t>
    </r>
    <r>
      <rPr>
        <sz val="11"/>
        <color theme="1"/>
        <rFont val="Calibri"/>
        <family val="2"/>
        <scheme val="minor"/>
      </rPr>
      <t xml:space="preserve">
Date limite d'envoi des dossiers : </t>
    </r>
    <r>
      <rPr>
        <b/>
        <sz val="11"/>
        <color theme="1"/>
        <rFont val="Calibri"/>
        <family val="2"/>
        <scheme val="minor"/>
      </rPr>
      <t>14 juin</t>
    </r>
    <r>
      <rPr>
        <sz val="11"/>
        <color theme="1"/>
        <rFont val="Calibri"/>
        <family val="2"/>
        <scheme val="minor"/>
      </rPr>
      <t xml:space="preserve"> (pour les dossiers envoyés depuis la France métropolitaine. Tolérance pour les autres)
Réponse des commissions pédagogiques : </t>
    </r>
    <r>
      <rPr>
        <b/>
        <sz val="11"/>
        <color theme="1"/>
        <rFont val="Calibri"/>
        <family val="2"/>
        <scheme val="minor"/>
      </rPr>
      <t>30 juin</t>
    </r>
  </si>
  <si>
    <t xml:space="preserve">• Résultats de licence
• Lettre de motivation
• CV
• Expériences (professionnelles/personnelles)
• Présentation d'un projet de recherche de mémoire de master (sujet, corpus, problématique)
</t>
  </si>
  <si>
    <t>•Formation théorique en arts de la scène (théâtre ou danse), connaissance du spectacle vivant, une langue étrangère
• Niveau de langue certifié : C1 (capacités réelles de lecture de textes théoriques et d'écriture méthodologique universitaire).</t>
  </si>
  <si>
    <r>
      <t>Licence</t>
    </r>
    <r>
      <rPr>
        <sz val="11"/>
        <color theme="1"/>
        <rFont val="Calibri"/>
        <family val="2"/>
        <scheme val="minor"/>
      </rPr>
      <t xml:space="preserve"> 3 Arts du spectacle (théâtre ou danse)
</t>
    </r>
  </si>
  <si>
    <t>Conception de projets artistiques et culturels - spectacle vivant (CPA)</t>
  </si>
  <si>
    <r>
      <rPr>
        <sz val="11"/>
        <color theme="1"/>
        <rFont val="Calibri"/>
        <family val="2"/>
        <scheme val="minor"/>
      </rPr>
      <t>•Formation théorique en arts de la scène (théâtre ou danse), connaissance du spectacle vivant, une langue étrangère
• Niveau de langue certifié : C1 (capacités réelles de lecture de textes théoriques et d'écriture méthodologique universitaire).</t>
    </r>
  </si>
  <si>
    <t>40 ( à la spécialité)</t>
  </si>
  <si>
    <t>Dramaturgies et Pratiques des Arts de la scène (DPA)</t>
  </si>
  <si>
    <t>Arts de la scène</t>
  </si>
  <si>
    <t xml:space="preserve">• Résultats de licence
• Lettre de motivation
• CV
• Expériences (professionnelles/personnelles)
• Présentation d'un projet de recherche précis de mémoire de master (sujet, corpus, problématique)
</t>
  </si>
  <si>
    <t>• Formation théorique en histoire et esthétique du cinéma, en analyse filmique, langue étrangère
• Niveau de langue certifié : C1 (capacités réelles de lecture de textes théoriques et d'écriture méthodologique universitaire).</t>
  </si>
  <si>
    <r>
      <t>Licence</t>
    </r>
    <r>
      <rPr>
        <sz val="11"/>
        <color theme="1"/>
        <rFont val="Calibri"/>
        <family val="2"/>
        <scheme val="minor"/>
      </rPr>
      <t xml:space="preserve"> 3 Arts du spectacle
</t>
    </r>
  </si>
  <si>
    <t>Parcours Histoire et esthétique du cinéma</t>
  </si>
  <si>
    <t>Arts de l'écran</t>
  </si>
  <si>
    <t>Arts du spectacle et audiovisuel</t>
  </si>
  <si>
    <t xml:space="preserve">• L’admission au master pro Design-Projet est soumise à l’accord d’une Commission pédagogique, sur présentation d’un dossier de travaux (théoriques et pratiques)
• Lettre de motivation
• CV
• Justification des diplômes acquis et du niveau de langue
</t>
  </si>
  <si>
    <t>• Culture historique, théorique et pratique, suffisante dans les domaines du design, Connaissance de la méthodologie de projet et de la recherche, Expérience dans la conception design niveau L3
• Niveau de langue certifié : C1 (capacités réelles de lecture de textes théoriques et d'écriture méthodologique universitaire).</t>
  </si>
  <si>
    <r>
      <rPr>
        <sz val="11"/>
        <color theme="1"/>
        <rFont val="Calibri"/>
        <family val="2"/>
        <scheme val="minor"/>
      </rPr>
      <t>• Licence 3 Design
• Licence 3 Arts appliqués
• Licence 3 pro Design 
• Licence 3 Architecture</t>
    </r>
  </si>
  <si>
    <t>Design projet / Design recherche
(tronc commun en M1 pour les deux parcours)</t>
  </si>
  <si>
    <t>Design</t>
  </si>
  <si>
    <t xml:space="preserve">• Curriculum Vitae
• Lettre de motivation
• Photocopies du ou des diplôme(s) obtenus et les relevés de notes pour chaque année universitaire
• Dossier de travaux personnels attestant de l'intérêt et des compétences du candidat pour cette formation, au format PDF (taille maximum autorisée : 40Mo).
Ce fichier est à déposer sur la plateforme Seafile dont voici l’adresse : https://seafile.unistra.fr/u/d/129c728a94/
Le nom du fichier doit impérativement respecter la syntaxe suivante :
NOM_PRENOM.PDF
</t>
  </si>
  <si>
    <t>• Culture de l'internet, Motion design, Projet multimédia, Montage Vidéo, Outils de graphismes, Mention exigée pour les modules théoriques liés au multimédia
• Niveau de langue certifié : C1 (capacités réelles de lecture de textes théoriques et d'écriture méthodologique universitaire).</t>
  </si>
  <si>
    <t xml:space="preserve">NB : Selon l’arrêté du 22 janvier 2014 fixant la nomenclature des mentions du diplôme national de licence, version mise à jour le 04 Décembre 2016 :
• Licence 3 Information &amp; communication
• Licence 3 Arts
• Licence 3 Arts Plastiques
• Licence 3 Arts du spectacle (parcours Cinéma)
</t>
  </si>
  <si>
    <t>Multimédia</t>
  </si>
  <si>
    <t xml:space="preserve">• L’admission au master Couleur est soumise à l’accord d’une Commission pédagogique, sur présentation d’un dossier de travaux (théoriques et pratiques)
• Lettre de motivation
• CV
• Justification des diplômes acquis et du niveau de langue
</t>
  </si>
  <si>
    <t>• Licence 3 Arts Plastiques
• Licence 3 Arts appliqués
• Licence 3 Design 
• DSA Design Arts appliqués
• Diplôme d'Architecte</t>
  </si>
  <si>
    <t>COULEUR/Architecture-espace</t>
  </si>
  <si>
    <t>Arts appliqués</t>
  </si>
  <si>
    <t xml:space="preserve">• Dossier universitaire 
• Lettre de motivation
• Justification des diplômes acquis et du niveau de langue
• Dossier de travaux d'écritures personnels (articles, textes...)
</t>
  </si>
  <si>
    <t>• Pratique personnelle de l'écriture dans le champ des arts visuels et/ou vivants (à justifier à travers un dossier de textes), connaissances en histoire de l'art (1 Cours Magistral et/ou un TD suivi sur deux années au moins), Connaissances en théorie de l'art (notamment esthétique : 1 Cours Magistral et/ou un TD suivi sur deux années a minima)
• Niveau de langue certifié : C1 (capacités réelles de lecture de textes théoriques et d'écriture méthodologique universitaire).</t>
  </si>
  <si>
    <t>• Licence 3 Arts Plastiques, 
• Licence 3 Histoire de l'art
• Licence 3 Arts du spectacle
• Licence 3 Lettres</t>
  </si>
  <si>
    <t>Critique-Essais</t>
  </si>
  <si>
    <t xml:space="preserve">• Dossier universitaire 
• Lettre de motivation argumentée
• Justification des diplômes acquis et du niveau de langue
• Catalogue de travaux personnels (champ large de la pratique plastique)
</t>
  </si>
  <si>
    <t>• Pratique personnelle de l'écriture dans le champ des arts visuels et/ou vivants (à justifier à travers un dossier de textes), connaissances en histoire de l'art (1 Cours Magistral et/ou un TD suivi sur deux années au moins), Connaissances en théorie de l'art (notamment esthétique : 1 Cours Magistral et/ou un TD suivi sur deux années a minima), 
• Niveau de langue certifié : C1 (capacités réelles de lecture de textes théoriques et d'écriture méthodologique universitaire).</t>
  </si>
  <si>
    <t xml:space="preserve">• Licence 3 Arts Plastiques
• Design </t>
  </si>
  <si>
    <t>Recherche</t>
  </si>
  <si>
    <t xml:space="preserve">• Dossier universitaire
• Lettre de motivation
• CV
• Justification des diplômes acquis et du niveau de langue
• dossier de travaux personnels
</t>
  </si>
  <si>
    <r>
      <rPr>
        <sz val="11"/>
        <color theme="1"/>
        <rFont val="Calibri"/>
        <family val="2"/>
        <scheme val="minor"/>
      </rPr>
      <t>• Acquisition de modules avec mention  en Histoire de l'art, art contemporain,  esthétique, pratiques de la représentation et pratique artistique. 
• Niveau de langue certifié : C1 (capacités réelles de lecture de textes théoriques et d'écriture méthodologique universitaire).</t>
    </r>
  </si>
  <si>
    <t>• Licence 3 Arts Plastiques
• Licence 3 Design
• DNAP
• DNSEP</t>
  </si>
  <si>
    <t>Agrégation</t>
  </si>
  <si>
    <t>Arts plastiques</t>
  </si>
  <si>
    <t>Arts</t>
  </si>
  <si>
    <t>Composante : Faculté des Arts</t>
  </si>
  <si>
    <t>20 présentiel
20 à distance</t>
  </si>
  <si>
    <t>26
dont 8 places partenariats internationaux</t>
  </si>
  <si>
    <t xml:space="preserve">Licence L3 en management, en gestion, en droit, en économie,  sciences politiques ou DCG, - Diplôme français ou étranger reconnu équivalent par le jury de sélection,
Les candidats étrangers de pays non francophone n'ayant pas suivi leurs études en langue française et qui bénéficieront d'un entretien à distance avant l'obtention de leur VISA devront justifier de leur niveau de français en présentant le DELF Niveau B2 ou le DALF C1 ou C2 ou TCF niveau B2. Les candidats étrangers devront vérifier s'ils doivent suivre la procédure Campus France http://www.campusfrance.org/fr/page/a-partir-dun-pays-a-proc%C3%A9dure-cef et candidater dans l'onglet "Etudier en France".
</t>
  </si>
  <si>
    <t xml:space="preserve">La formation est accessible aux titulaires d’un diplôme de l’enseignement supérieur d’un niveau bac +3 (licence ou Bachelor of Arts) ou de tout autre diplôme français ou étranger équivalent à 180 crédits ECTS. Le programme s’adresse principalement aux étudiants originaires de formations non gestionnaires, mais reste ouvert aux diplômés de parcours de gestion non spécialisés. Les candidats doivent disposer du niveau B2 en langues allemande, française et anglaise. Aucune connaissance du management ou de la gestion n’est requise. La deuxième année se déroulant obligatoirement sous forme d’apprentissage.
</t>
  </si>
  <si>
    <t xml:space="preserve">Étudiants titulaires d’une L3 ou d’un bac +3 option ou parcours juridique, scientifique, commercial, économique, gestion, comptable, sciences humaines, et autres disciplines voisines, âgés de moins de 28 ans. La sélection définitive est subordonnée à la signature d’un contrat d’apprentissage.
Les candidats étrangers de pays non francophone n'ayant pas suivi leurs études en langue française et qui bénéficieront d'un entretien à distance avant l'obtention de leur VISA devront justifier de leur niveau de français en présentant le DELF Niveau B2 ou le DALF C1 ou C2 ou TCF niveau B2.
</t>
  </si>
  <si>
    <t>40, dont
20 présentiel
20 à distance</t>
  </si>
  <si>
    <t>Mention(s) de licence conseillée (s) pour accéder au M1</t>
  </si>
  <si>
    <t xml:space="preserve"> Examen du dossier (cursus, résultats, expériences  lettre de motivation, projet,  niveau attesté par une certification dans l'une ou l'autre des 2 langues)</t>
  </si>
  <si>
    <t xml:space="preserve">Examen d'un dossier basé sur les résultats, les expériences, le projet professionnel et la motivation de l'étudiant, exposés dans une lettre de motivation détaillée. Mise en place d'une liste complémentaire. </t>
  </si>
  <si>
    <t>Examen d'un dossier basé sur les résultats, les expériences, le projet et la motivation de l'étudiant, exposés dans une lettre de motivation détaillée. Mise en place d'une liste complémentaire. (5 places)</t>
  </si>
  <si>
    <t xml:space="preserve">Examen d'un dossier basé sur les résultats, les expériences, le projet et la motivation de l'étudiant exposés dans une lettre de motivation détaillée. Mise en place d'une liste complémentaire.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</si>
</sst>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Red]\-#,##0.00\ &quot;€&quot;"/>
  </numFmts>
  <fonts count="46" x14ac:knownFonts="1">
    <font>
      <sz val="11"/>
      <color theme="1"/>
      <name val="Calibri"/>
      <family val="2"/>
      <scheme val="minor"/>
    </font>
    <font>
      <sz val="12"/>
      <color theme="1"/>
      <name val="Calibri"/>
      <family val="2"/>
      <scheme val="minor"/>
    </font>
    <font>
      <b/>
      <u/>
      <sz val="18"/>
      <color theme="1"/>
      <name val="Calibri"/>
      <family val="2"/>
      <scheme val="minor"/>
    </font>
    <font>
      <sz val="14"/>
      <color theme="1"/>
      <name val="Calibri"/>
      <family val="2"/>
      <scheme val="minor"/>
    </font>
    <font>
      <sz val="11"/>
      <color rgb="FF000000"/>
      <name val="Calibri"/>
      <family val="2"/>
      <scheme val="minor"/>
    </font>
    <font>
      <b/>
      <sz val="14"/>
      <color theme="0"/>
      <name val="Calibri"/>
      <family val="2"/>
      <scheme val="minor"/>
    </font>
    <font>
      <b/>
      <sz val="14"/>
      <color theme="0"/>
      <name val="Unistra D"/>
    </font>
    <font>
      <sz val="8"/>
      <name val="Calibri"/>
      <family val="2"/>
      <scheme val="minor"/>
    </font>
    <font>
      <b/>
      <u/>
      <sz val="18"/>
      <color theme="1"/>
      <name val="Unistra D"/>
    </font>
    <font>
      <sz val="14"/>
      <color theme="1"/>
      <name val="Unistra D"/>
    </font>
    <font>
      <sz val="11"/>
      <color theme="1"/>
      <name val="Unistra A"/>
    </font>
    <font>
      <sz val="12"/>
      <color theme="1"/>
      <name val="Times New Roman"/>
      <family val="1"/>
    </font>
    <font>
      <sz val="11"/>
      <color rgb="FF9C0006"/>
      <name val="Calibri"/>
      <family val="2"/>
      <scheme val="minor"/>
    </font>
    <font>
      <sz val="12"/>
      <name val="Calibri"/>
      <family val="2"/>
      <scheme val="minor"/>
    </font>
    <font>
      <sz val="11"/>
      <color indexed="8"/>
      <name val="Calibri"/>
      <family val="2"/>
    </font>
    <font>
      <b/>
      <u/>
      <sz val="18"/>
      <color indexed="8"/>
      <name val="Unistra D"/>
    </font>
    <font>
      <sz val="14"/>
      <color indexed="8"/>
      <name val="Unistra D"/>
    </font>
    <font>
      <sz val="11"/>
      <color theme="1"/>
      <name val="Calibri"/>
      <family val="2"/>
    </font>
    <font>
      <u/>
      <sz val="11"/>
      <color theme="1"/>
      <name val="Calibri"/>
      <family val="2"/>
      <scheme val="minor"/>
    </font>
    <font>
      <b/>
      <sz val="11"/>
      <color rgb="FFFF0000"/>
      <name val="Calibri"/>
      <family val="2"/>
      <scheme val="minor"/>
    </font>
    <font>
      <u/>
      <sz val="11"/>
      <name val="Calibri"/>
      <family val="2"/>
      <scheme val="minor"/>
    </font>
    <font>
      <sz val="11"/>
      <name val="Calibri"/>
      <family val="2"/>
      <scheme val="minor"/>
    </font>
    <font>
      <b/>
      <sz val="11"/>
      <color theme="1"/>
      <name val="Calibri"/>
      <family val="2"/>
      <scheme val="minor"/>
    </font>
    <font>
      <sz val="11"/>
      <color theme="1"/>
      <name val="Times New Roman"/>
      <family val="1"/>
    </font>
    <font>
      <sz val="14"/>
      <color theme="1"/>
      <name val="Unistra C"/>
    </font>
    <font>
      <b/>
      <sz val="14"/>
      <color theme="1"/>
      <name val="Unistra C"/>
    </font>
    <font>
      <b/>
      <sz val="18"/>
      <color theme="1"/>
      <name val="Unistra D"/>
    </font>
    <font>
      <sz val="10"/>
      <color theme="1"/>
      <name val="Arial"/>
      <family val="2"/>
    </font>
    <font>
      <b/>
      <sz val="14"/>
      <color theme="1"/>
      <name val="Unistra D"/>
    </font>
    <font>
      <sz val="13"/>
      <color theme="1"/>
      <name val="Unistra D"/>
    </font>
    <font>
      <sz val="11"/>
      <color theme="1"/>
      <name val="Unistra D"/>
    </font>
    <font>
      <sz val="11"/>
      <color rgb="FF000000"/>
      <name val="Unistra D"/>
    </font>
    <font>
      <sz val="12"/>
      <color theme="1"/>
      <name val="Unistra D"/>
    </font>
    <font>
      <sz val="11"/>
      <color rgb="FF000000"/>
      <name val="Calibri"/>
      <family val="2"/>
      <charset val="1"/>
    </font>
    <font>
      <b/>
      <sz val="11"/>
      <color rgb="FF000000"/>
      <name val="Calibri"/>
      <family val="2"/>
    </font>
    <font>
      <i/>
      <sz val="11"/>
      <color theme="1"/>
      <name val="Calibri"/>
      <family val="2"/>
      <scheme val="minor"/>
    </font>
    <font>
      <b/>
      <sz val="12"/>
      <color theme="0"/>
      <name val="Unistra D"/>
    </font>
    <font>
      <b/>
      <sz val="14"/>
      <color theme="1"/>
      <name val="Calibri"/>
      <family val="2"/>
      <scheme val="minor"/>
    </font>
    <font>
      <sz val="11"/>
      <color rgb="FFFF0000"/>
      <name val="Calibri"/>
      <family val="2"/>
      <scheme val="minor"/>
    </font>
    <font>
      <sz val="11"/>
      <name val="Calibri"/>
      <family val="2"/>
    </font>
    <font>
      <sz val="18"/>
      <color rgb="FFFF0000"/>
      <name val="Unistra D"/>
    </font>
    <font>
      <b/>
      <sz val="11"/>
      <name val="Calibri"/>
      <family val="2"/>
      <scheme val="minor"/>
    </font>
    <font>
      <b/>
      <vertAlign val="superscript"/>
      <sz val="11"/>
      <name val="Calibri"/>
      <family val="2"/>
      <scheme val="minor"/>
    </font>
    <font>
      <b/>
      <vertAlign val="superscript"/>
      <sz val="11"/>
      <color theme="1"/>
      <name val="Calibri"/>
      <family val="2"/>
      <scheme val="minor"/>
    </font>
    <font>
      <b/>
      <sz val="11"/>
      <color theme="0"/>
      <name val="Unistra D"/>
    </font>
    <font>
      <sz val="10"/>
      <name val="Arial"/>
    </font>
  </fonts>
  <fills count="15">
    <fill>
      <patternFill patternType="none"/>
    </fill>
    <fill>
      <patternFill patternType="gray125"/>
    </fill>
    <fill>
      <patternFill patternType="solid">
        <fgColor rgb="FF95B3D7"/>
        <bgColor rgb="FF95B3D7"/>
      </patternFill>
    </fill>
    <fill>
      <patternFill patternType="solid">
        <fgColor rgb="FFC6D9F0"/>
        <bgColor rgb="FFC6D9F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C7CE"/>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theme="4" tint="0.59999389629810485"/>
      </patternFill>
    </fill>
    <fill>
      <patternFill patternType="solid">
        <fgColor theme="6" tint="0.59999389629810485"/>
        <bgColor indexed="64"/>
      </patternFill>
    </fill>
    <fill>
      <patternFill patternType="solid">
        <fgColor theme="7" tint="0.79998168889431442"/>
        <bgColor indexed="64"/>
      </patternFill>
    </fill>
  </fills>
  <borders count="17">
    <border>
      <left/>
      <right/>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style="thin">
        <color theme="0"/>
      </right>
      <top style="thick">
        <color theme="0"/>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auto="1"/>
      </left>
      <right style="thin">
        <color auto="1"/>
      </right>
      <top style="thin">
        <color auto="1"/>
      </top>
      <bottom style="thin">
        <color auto="1"/>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bottom/>
      <diagonal/>
    </border>
    <border>
      <left/>
      <right style="thin">
        <color theme="0"/>
      </right>
      <top style="thick">
        <color theme="0"/>
      </top>
      <bottom/>
      <diagonal/>
    </border>
  </borders>
  <cellStyleXfs count="15">
    <xf numFmtId="0" fontId="0" fillId="0" borderId="0"/>
    <xf numFmtId="0" fontId="12" fillId="7" borderId="0" applyNumberFormat="0" applyBorder="0" applyAlignment="0" applyProtection="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NumberFormat="0" applyFill="0" applyBorder="0" applyProtection="0"/>
    <xf numFmtId="0" fontId="45" fillId="0" borderId="0"/>
    <xf numFmtId="0" fontId="14" fillId="0" borderId="0"/>
    <xf numFmtId="0" fontId="14" fillId="0" borderId="0"/>
    <xf numFmtId="0" fontId="14" fillId="0" borderId="0"/>
  </cellStyleXfs>
  <cellXfs count="244">
    <xf numFmtId="0" fontId="0" fillId="0" borderId="0" xfId="0"/>
    <xf numFmtId="0" fontId="6"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Font="1" applyAlignment="1">
      <alignment vertical="center" wrapText="1"/>
    </xf>
    <xf numFmtId="0" fontId="8"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6" fillId="4" borderId="0" xfId="0" applyFont="1" applyFill="1" applyBorder="1" applyAlignment="1">
      <alignment horizontal="center" vertical="center" wrapText="1"/>
    </xf>
    <xf numFmtId="0" fontId="9" fillId="0" borderId="0" xfId="0" applyFont="1" applyAlignment="1">
      <alignment vertical="center"/>
    </xf>
    <xf numFmtId="0" fontId="10" fillId="5" borderId="4" xfId="0" applyFont="1" applyFill="1" applyBorder="1" applyAlignment="1">
      <alignment horizontal="center" vertical="center" wrapText="1"/>
    </xf>
    <xf numFmtId="0" fontId="10" fillId="5" borderId="4" xfId="0" applyFont="1" applyFill="1" applyBorder="1" applyAlignment="1">
      <alignment horizontal="left" vertical="center" wrapText="1"/>
    </xf>
    <xf numFmtId="0" fontId="10" fillId="6" borderId="5" xfId="0" applyFont="1" applyFill="1" applyBorder="1" applyAlignment="1">
      <alignment vertical="center" wrapText="1"/>
    </xf>
    <xf numFmtId="0" fontId="10" fillId="6"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10" fillId="6" borderId="1" xfId="0" applyFont="1" applyFill="1" applyBorder="1" applyAlignment="1">
      <alignment vertical="center" wrapText="1"/>
    </xf>
    <xf numFmtId="0" fontId="10" fillId="5" borderId="5" xfId="0" applyFont="1" applyFill="1" applyBorder="1" applyAlignment="1">
      <alignment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10" fillId="9" borderId="1" xfId="0" applyFont="1" applyFill="1" applyBorder="1" applyAlignment="1">
      <alignment horizontal="left" vertical="center" wrapText="1"/>
    </xf>
    <xf numFmtId="0" fontId="10" fillId="5" borderId="1" xfId="0" applyFont="1" applyFill="1" applyBorder="1" applyAlignment="1">
      <alignment vertical="center" wrapText="1"/>
    </xf>
    <xf numFmtId="0" fontId="0" fillId="5" borderId="1" xfId="0" applyFont="1" applyFill="1" applyBorder="1" applyAlignment="1">
      <alignment vertical="center" wrapText="1"/>
    </xf>
    <xf numFmtId="0" fontId="11" fillId="5" borderId="1" xfId="0" applyFont="1" applyFill="1" applyBorder="1" applyAlignment="1">
      <alignment horizontal="justify" vertical="center"/>
    </xf>
    <xf numFmtId="0" fontId="0" fillId="5" borderId="1" xfId="0" applyFont="1" applyFill="1" applyBorder="1" applyAlignment="1">
      <alignment horizontal="left" vertical="center" wrapText="1"/>
    </xf>
    <xf numFmtId="0" fontId="0" fillId="6" borderId="1" xfId="0" applyFont="1" applyFill="1" applyBorder="1" applyAlignment="1">
      <alignment vertical="center" wrapText="1"/>
    </xf>
    <xf numFmtId="0" fontId="11" fillId="6" borderId="1" xfId="0" applyFont="1" applyFill="1" applyBorder="1" applyAlignment="1">
      <alignment horizontal="justify" vertical="center"/>
    </xf>
    <xf numFmtId="0" fontId="0" fillId="6" borderId="1" xfId="0" applyFont="1" applyFill="1" applyBorder="1" applyAlignment="1">
      <alignment horizontal="left" vertical="center" wrapText="1"/>
    </xf>
    <xf numFmtId="0" fontId="13" fillId="6" borderId="1" xfId="1" applyFont="1" applyFill="1" applyBorder="1" applyAlignment="1">
      <alignment horizontal="left" vertical="center" wrapText="1"/>
    </xf>
    <xf numFmtId="0" fontId="15" fillId="0" borderId="0" xfId="2" applyFont="1" applyAlignment="1">
      <alignment vertical="center"/>
    </xf>
    <xf numFmtId="0" fontId="14" fillId="0" borderId="0" xfId="2" applyAlignment="1">
      <alignment vertical="center"/>
    </xf>
    <xf numFmtId="0" fontId="6" fillId="4" borderId="0" xfId="2" applyFont="1" applyFill="1" applyBorder="1" applyAlignment="1">
      <alignment horizontal="center" vertical="center" wrapText="1"/>
    </xf>
    <xf numFmtId="0" fontId="6" fillId="4" borderId="2" xfId="2" applyFont="1" applyFill="1" applyBorder="1" applyAlignment="1">
      <alignment horizontal="center" vertical="center" wrapText="1"/>
    </xf>
    <xf numFmtId="0" fontId="16" fillId="0" borderId="0" xfId="2" applyFont="1" applyAlignment="1">
      <alignment vertical="center"/>
    </xf>
    <xf numFmtId="0" fontId="17" fillId="5" borderId="3" xfId="2" applyFont="1" applyFill="1" applyBorder="1" applyAlignment="1">
      <alignment vertical="center" wrapText="1"/>
    </xf>
    <xf numFmtId="0" fontId="17" fillId="5" borderId="4" xfId="2" applyFont="1" applyFill="1" applyBorder="1" applyAlignment="1">
      <alignment vertical="center" wrapText="1"/>
    </xf>
    <xf numFmtId="0" fontId="17" fillId="6" borderId="5" xfId="2" applyFont="1" applyFill="1" applyBorder="1" applyAlignment="1">
      <alignment vertical="center" wrapText="1"/>
    </xf>
    <xf numFmtId="0" fontId="17" fillId="6" borderId="1" xfId="2" applyFont="1" applyFill="1" applyBorder="1" applyAlignment="1">
      <alignment vertical="center" wrapText="1"/>
    </xf>
    <xf numFmtId="0" fontId="17" fillId="5" borderId="5" xfId="2" applyFont="1" applyFill="1" applyBorder="1" applyAlignment="1">
      <alignment vertical="center" wrapText="1"/>
    </xf>
    <xf numFmtId="0" fontId="17" fillId="5" borderId="1" xfId="2" applyFont="1" applyFill="1" applyBorder="1" applyAlignment="1">
      <alignment vertical="center" wrapText="1"/>
    </xf>
    <xf numFmtId="0" fontId="0" fillId="6" borderId="5" xfId="0" applyFont="1" applyFill="1" applyBorder="1" applyAlignment="1">
      <alignment vertical="center" wrapText="1"/>
    </xf>
    <xf numFmtId="0" fontId="0" fillId="5" borderId="5" xfId="0" applyFont="1" applyFill="1" applyBorder="1" applyAlignment="1">
      <alignment vertical="center" wrapText="1"/>
    </xf>
    <xf numFmtId="0" fontId="0" fillId="5" borderId="4" xfId="0" applyFont="1" applyFill="1" applyBorder="1" applyAlignment="1">
      <alignment vertical="center" wrapText="1"/>
    </xf>
    <xf numFmtId="0" fontId="0" fillId="5" borderId="3" xfId="0" applyFont="1" applyFill="1" applyBorder="1" applyAlignment="1">
      <alignment vertical="center" wrapText="1"/>
    </xf>
    <xf numFmtId="0" fontId="18" fillId="6"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0" fillId="5" borderId="4" xfId="0" applyFont="1" applyFill="1" applyBorder="1" applyAlignment="1">
      <alignment horizontal="lef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left" vertical="center"/>
    </xf>
    <xf numFmtId="0" fontId="21" fillId="0" borderId="0" xfId="0" applyFont="1" applyAlignment="1">
      <alignment vertical="center" wrapText="1"/>
    </xf>
    <xf numFmtId="0" fontId="0" fillId="10" borderId="0" xfId="0" applyFill="1" applyAlignment="1">
      <alignment vertical="center"/>
    </xf>
    <xf numFmtId="0" fontId="0" fillId="0" borderId="0" xfId="0" applyAlignment="1">
      <alignment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7" fillId="0" borderId="11" xfId="0" applyFont="1" applyBorder="1" applyAlignment="1">
      <alignment vertical="center" wrapText="1"/>
    </xf>
    <xf numFmtId="0" fontId="27" fillId="0" borderId="11" xfId="0" applyFont="1" applyBorder="1" applyAlignment="1">
      <alignment horizontal="left" vertical="center" wrapText="1"/>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27" fillId="0" borderId="0" xfId="0" applyFont="1" applyAlignment="1">
      <alignment vertical="center" wrapText="1"/>
    </xf>
    <xf numFmtId="0" fontId="27" fillId="0" borderId="11" xfId="0" applyFont="1" applyBorder="1" applyAlignment="1">
      <alignment horizontal="center" vertical="center" wrapText="1"/>
    </xf>
    <xf numFmtId="0" fontId="9" fillId="0" borderId="0" xfId="0" applyFont="1" applyAlignment="1">
      <alignment vertical="center" wrapText="1"/>
    </xf>
    <xf numFmtId="0" fontId="28" fillId="4" borderId="2" xfId="0" applyFont="1" applyFill="1" applyBorder="1" applyAlignment="1">
      <alignment horizontal="center" vertical="center" wrapText="1"/>
    </xf>
    <xf numFmtId="0" fontId="0" fillId="6" borderId="10" xfId="0" applyFont="1" applyFill="1" applyBorder="1" applyAlignment="1">
      <alignment vertical="center" wrapText="1"/>
    </xf>
    <xf numFmtId="0" fontId="29" fillId="0" borderId="0" xfId="0" applyFont="1" applyAlignment="1">
      <alignment horizontal="center" vertical="center" wrapText="1"/>
    </xf>
    <xf numFmtId="0" fontId="26" fillId="0" borderId="0" xfId="0" applyFont="1" applyAlignment="1">
      <alignment vertical="center"/>
    </xf>
    <xf numFmtId="0" fontId="0" fillId="10" borderId="0" xfId="0" applyFill="1" applyAlignment="1">
      <alignment vertical="center" wrapText="1"/>
    </xf>
    <xf numFmtId="0" fontId="21" fillId="6" borderId="1" xfId="0" applyFont="1" applyFill="1" applyBorder="1" applyAlignment="1">
      <alignment vertical="center" wrapText="1"/>
    </xf>
    <xf numFmtId="0" fontId="21" fillId="5" borderId="1" xfId="0" applyFont="1" applyFill="1" applyBorder="1" applyAlignment="1">
      <alignment vertical="center" wrapText="1"/>
    </xf>
    <xf numFmtId="0" fontId="30" fillId="11" borderId="1" xfId="0" applyFont="1" applyFill="1" applyBorder="1" applyAlignment="1">
      <alignment vertical="center" wrapText="1"/>
    </xf>
    <xf numFmtId="0" fontId="31" fillId="11" borderId="1" xfId="0" applyFont="1" applyFill="1" applyBorder="1" applyAlignment="1">
      <alignment vertical="center" wrapText="1"/>
    </xf>
    <xf numFmtId="0" fontId="31" fillId="11" borderId="1" xfId="0" applyFont="1" applyFill="1" applyBorder="1" applyAlignment="1">
      <alignment horizontal="center" vertical="center" wrapText="1"/>
    </xf>
    <xf numFmtId="0" fontId="30" fillId="8" borderId="1" xfId="0" applyFont="1" applyFill="1" applyBorder="1" applyAlignment="1">
      <alignment horizontal="left" vertical="center" wrapText="1"/>
    </xf>
    <xf numFmtId="0" fontId="30" fillId="8" borderId="5" xfId="0" applyFont="1" applyFill="1" applyBorder="1" applyAlignment="1">
      <alignment vertical="center" wrapText="1"/>
    </xf>
    <xf numFmtId="0" fontId="30" fillId="8" borderId="1" xfId="0" applyFont="1" applyFill="1" applyBorder="1" applyAlignment="1">
      <alignment vertical="center" wrapText="1"/>
    </xf>
    <xf numFmtId="0" fontId="31" fillId="8" borderId="1" xfId="0" applyFont="1" applyFill="1" applyBorder="1" applyAlignment="1">
      <alignment vertical="center" wrapText="1"/>
    </xf>
    <xf numFmtId="0" fontId="30" fillId="8" borderId="1" xfId="0" applyFont="1" applyFill="1" applyBorder="1" applyAlignment="1">
      <alignment horizontal="center" vertical="center" wrapText="1"/>
    </xf>
    <xf numFmtId="0" fontId="30" fillId="9" borderId="1" xfId="0" applyFont="1" applyFill="1" applyBorder="1" applyAlignment="1">
      <alignment vertical="center" wrapText="1"/>
    </xf>
    <xf numFmtId="0" fontId="30" fillId="9" borderId="1"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30" fillId="9" borderId="5" xfId="0" applyFont="1" applyFill="1" applyBorder="1" applyAlignment="1">
      <alignment vertical="center" wrapText="1"/>
    </xf>
    <xf numFmtId="0" fontId="30" fillId="9" borderId="11" xfId="0" applyFont="1" applyFill="1" applyBorder="1" applyAlignment="1">
      <alignment horizontal="left" vertical="center" wrapText="1"/>
    </xf>
    <xf numFmtId="0" fontId="30" fillId="11" borderId="2" xfId="0" applyFont="1" applyFill="1" applyBorder="1" applyAlignment="1">
      <alignment horizontal="center" vertical="center" wrapText="1"/>
    </xf>
    <xf numFmtId="0" fontId="30" fillId="11" borderId="5" xfId="0" applyFont="1" applyFill="1" applyBorder="1" applyAlignment="1">
      <alignment vertical="center" wrapText="1"/>
    </xf>
    <xf numFmtId="0" fontId="30" fillId="11" borderId="1" xfId="0" applyFont="1" applyFill="1" applyBorder="1" applyAlignment="1">
      <alignment horizontal="center" vertical="center" wrapText="1"/>
    </xf>
    <xf numFmtId="0" fontId="30" fillId="11" borderId="1" xfId="0" applyFont="1" applyFill="1" applyBorder="1" applyAlignment="1">
      <alignment horizontal="left" vertical="center" wrapText="1"/>
    </xf>
    <xf numFmtId="0" fontId="30" fillId="5" borderId="1" xfId="0" applyFont="1" applyFill="1" applyBorder="1" applyAlignment="1">
      <alignment vertical="center" wrapText="1"/>
    </xf>
    <xf numFmtId="0" fontId="30" fillId="5" borderId="1" xfId="0" applyFont="1" applyFill="1" applyBorder="1" applyAlignment="1">
      <alignment horizontal="center" vertical="center" wrapText="1"/>
    </xf>
    <xf numFmtId="0" fontId="30" fillId="5" borderId="5" xfId="0" applyFont="1" applyFill="1" applyBorder="1" applyAlignment="1">
      <alignment vertical="center" wrapText="1"/>
    </xf>
    <xf numFmtId="0" fontId="30" fillId="12" borderId="1" xfId="0" applyFont="1" applyFill="1" applyBorder="1" applyAlignment="1">
      <alignment vertical="center" wrapText="1"/>
    </xf>
    <xf numFmtId="0" fontId="30" fillId="6" borderId="1" xfId="0" applyFont="1" applyFill="1" applyBorder="1" applyAlignment="1">
      <alignment vertical="center" wrapText="1"/>
    </xf>
    <xf numFmtId="0" fontId="30" fillId="6" borderId="1" xfId="0" applyFont="1" applyFill="1" applyBorder="1" applyAlignment="1">
      <alignment horizontal="center" vertical="center" wrapText="1"/>
    </xf>
    <xf numFmtId="0" fontId="30" fillId="12" borderId="5" xfId="0" applyFont="1" applyFill="1" applyBorder="1" applyAlignment="1">
      <alignment vertical="center" wrapText="1"/>
    </xf>
    <xf numFmtId="0" fontId="30" fillId="5" borderId="1" xfId="0" applyFont="1" applyFill="1" applyBorder="1" applyAlignment="1">
      <alignment horizontal="left" vertical="center" wrapText="1"/>
    </xf>
    <xf numFmtId="0" fontId="30" fillId="6" borderId="1" xfId="0" applyFont="1" applyFill="1" applyBorder="1" applyAlignment="1">
      <alignment horizontal="left" vertical="center" wrapText="1"/>
    </xf>
    <xf numFmtId="0" fontId="30" fillId="6" borderId="5" xfId="0" applyFont="1" applyFill="1" applyBorder="1" applyAlignment="1">
      <alignment vertical="center" wrapText="1"/>
    </xf>
    <xf numFmtId="0" fontId="33" fillId="6" borderId="1" xfId="3" applyNumberFormat="1" applyFont="1" applyFill="1" applyBorder="1" applyAlignment="1">
      <alignment vertical="center" wrapText="1"/>
    </xf>
    <xf numFmtId="0" fontId="33" fillId="6" borderId="1" xfId="3" applyNumberFormat="1" applyFont="1" applyFill="1" applyBorder="1" applyAlignment="1">
      <alignment horizontal="center" vertical="center" wrapText="1"/>
    </xf>
    <xf numFmtId="0" fontId="33" fillId="6" borderId="1" xfId="3" applyNumberFormat="1" applyFont="1" applyFill="1" applyBorder="1" applyAlignment="1">
      <alignment horizontal="left" vertical="center" wrapText="1"/>
    </xf>
    <xf numFmtId="0" fontId="33" fillId="6" borderId="5" xfId="3" applyNumberFormat="1" applyFont="1" applyFill="1" applyBorder="1" applyAlignment="1">
      <alignment vertical="center" wrapText="1"/>
    </xf>
    <xf numFmtId="0" fontId="33" fillId="5" borderId="1" xfId="3" applyNumberFormat="1" applyFont="1" applyFill="1" applyBorder="1" applyAlignment="1">
      <alignment vertical="center" wrapText="1"/>
    </xf>
    <xf numFmtId="0" fontId="33" fillId="5" borderId="1" xfId="3" applyNumberFormat="1" applyFont="1" applyFill="1" applyBorder="1" applyAlignment="1">
      <alignment horizontal="center" vertical="center" wrapText="1"/>
    </xf>
    <xf numFmtId="0" fontId="33" fillId="5" borderId="1" xfId="3" applyNumberFormat="1" applyFont="1" applyFill="1" applyBorder="1" applyAlignment="1">
      <alignment horizontal="left" vertical="center" wrapText="1"/>
    </xf>
    <xf numFmtId="0" fontId="0" fillId="5" borderId="1" xfId="0" applyFont="1" applyFill="1" applyBorder="1" applyAlignment="1">
      <alignment horizontal="justify" vertical="center"/>
    </xf>
    <xf numFmtId="0" fontId="0" fillId="5" borderId="3" xfId="0" applyFont="1" applyFill="1" applyBorder="1" applyAlignment="1">
      <alignment horizontal="left" vertical="center" wrapText="1"/>
    </xf>
    <xf numFmtId="0" fontId="22" fillId="5" borderId="5" xfId="0" applyFont="1" applyFill="1" applyBorder="1" applyAlignment="1">
      <alignment vertical="center" wrapText="1"/>
    </xf>
    <xf numFmtId="0" fontId="22" fillId="6" borderId="5" xfId="0" applyFont="1" applyFill="1" applyBorder="1" applyAlignment="1">
      <alignment vertical="center" wrapText="1"/>
    </xf>
    <xf numFmtId="0" fontId="22" fillId="5" borderId="4" xfId="0" applyFont="1" applyFill="1" applyBorder="1" applyAlignment="1">
      <alignment vertical="center" wrapText="1"/>
    </xf>
    <xf numFmtId="0" fontId="22" fillId="5" borderId="3" xfId="0" applyFont="1" applyFill="1" applyBorder="1" applyAlignment="1">
      <alignment vertical="center" wrapText="1"/>
    </xf>
    <xf numFmtId="0" fontId="36" fillId="4" borderId="2"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37" fillId="0" borderId="0" xfId="0" applyFont="1" applyAlignment="1">
      <alignment vertical="center"/>
    </xf>
    <xf numFmtId="0" fontId="0" fillId="0" borderId="0" xfId="0" applyAlignment="1">
      <alignment wrapText="1"/>
    </xf>
    <xf numFmtId="0" fontId="21" fillId="0" borderId="0" xfId="0" applyFont="1" applyAlignment="1">
      <alignment wrapText="1"/>
    </xf>
    <xf numFmtId="0" fontId="0" fillId="5" borderId="1" xfId="0" applyFont="1" applyFill="1" applyBorder="1" applyAlignment="1">
      <alignment wrapText="1"/>
    </xf>
    <xf numFmtId="0" fontId="0" fillId="5" borderId="5" xfId="0" applyFont="1" applyFill="1" applyBorder="1" applyAlignment="1">
      <alignment horizontal="left" vertical="center" wrapText="1"/>
    </xf>
    <xf numFmtId="0" fontId="0" fillId="6" borderId="1" xfId="0" applyFont="1" applyFill="1" applyBorder="1" applyAlignment="1">
      <alignment wrapText="1"/>
    </xf>
    <xf numFmtId="0" fontId="0" fillId="6" borderId="5" xfId="0" applyFont="1" applyFill="1" applyBorder="1" applyAlignment="1">
      <alignment horizontal="left" vertical="center" wrapText="1"/>
    </xf>
    <xf numFmtId="0" fontId="0" fillId="6" borderId="2"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4" xfId="0" applyFont="1" applyFill="1" applyBorder="1" applyAlignment="1">
      <alignment wrapText="1"/>
    </xf>
    <xf numFmtId="0" fontId="9" fillId="0" borderId="0" xfId="0" applyFont="1" applyAlignment="1">
      <alignment wrapText="1"/>
    </xf>
    <xf numFmtId="0" fontId="8" fillId="0" borderId="0" xfId="0" applyFont="1" applyAlignment="1"/>
    <xf numFmtId="0" fontId="0" fillId="6" borderId="1" xfId="0" applyFont="1" applyFill="1" applyBorder="1" applyAlignment="1">
      <alignment vertical="center"/>
    </xf>
    <xf numFmtId="0" fontId="0" fillId="5" borderId="1" xfId="0" applyFont="1" applyFill="1" applyBorder="1" applyAlignment="1">
      <alignment vertical="center"/>
    </xf>
    <xf numFmtId="0" fontId="21" fillId="5" borderId="4" xfId="0" applyFont="1" applyFill="1" applyBorder="1" applyAlignment="1">
      <alignment vertical="center" wrapText="1"/>
    </xf>
    <xf numFmtId="0" fontId="38" fillId="0" borderId="0" xfId="0" quotePrefix="1" applyFont="1" applyAlignment="1">
      <alignment vertical="center"/>
    </xf>
    <xf numFmtId="0" fontId="38" fillId="0" borderId="0" xfId="0" quotePrefix="1" applyFont="1" applyAlignment="1">
      <alignment horizontal="center" vertical="center"/>
    </xf>
    <xf numFmtId="0" fontId="38" fillId="0" borderId="0" xfId="0" applyFont="1" applyAlignment="1">
      <alignment vertical="center"/>
    </xf>
    <xf numFmtId="0" fontId="38"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0" fillId="0" borderId="0" xfId="0" applyFont="1" applyAlignment="1">
      <alignment vertical="center"/>
    </xf>
    <xf numFmtId="0" fontId="6" fillId="4" borderId="1" xfId="0" applyFont="1" applyFill="1" applyBorder="1" applyAlignment="1">
      <alignment horizontal="center" vertical="center" wrapText="1"/>
    </xf>
    <xf numFmtId="0" fontId="21" fillId="5" borderId="1" xfId="0" applyFont="1" applyFill="1" applyBorder="1" applyAlignment="1">
      <alignment horizontal="left" vertical="center" wrapText="1"/>
    </xf>
    <xf numFmtId="0" fontId="39" fillId="6" borderId="1" xfId="0" applyFont="1" applyFill="1" applyBorder="1" applyAlignment="1">
      <alignment vertical="center" wrapText="1"/>
    </xf>
    <xf numFmtId="0" fontId="39" fillId="5" borderId="1" xfId="0" applyFont="1" applyFill="1" applyBorder="1" applyAlignment="1">
      <alignment vertical="center" wrapText="1"/>
    </xf>
    <xf numFmtId="0" fontId="40" fillId="0" borderId="0" xfId="0" applyFont="1" applyAlignment="1">
      <alignment vertical="center"/>
    </xf>
    <xf numFmtId="0" fontId="9" fillId="0" borderId="0" xfId="0" applyFont="1"/>
    <xf numFmtId="0" fontId="8" fillId="0" borderId="0" xfId="0" applyFont="1"/>
    <xf numFmtId="0" fontId="0" fillId="0" borderId="0" xfId="0" applyAlignment="1">
      <alignment horizontal="left"/>
    </xf>
    <xf numFmtId="0" fontId="0" fillId="6" borderId="1" xfId="0" applyFont="1" applyFill="1" applyBorder="1" applyAlignment="1">
      <alignment horizontal="left" vertical="top" wrapText="1"/>
    </xf>
    <xf numFmtId="0" fontId="21" fillId="6" borderId="1" xfId="0" applyFont="1" applyFill="1" applyBorder="1" applyAlignment="1">
      <alignment horizontal="left" vertical="top" wrapText="1"/>
    </xf>
    <xf numFmtId="0" fontId="21" fillId="6" borderId="1" xfId="0" applyFont="1" applyFill="1" applyBorder="1" applyAlignment="1">
      <alignment horizontal="left" vertical="center" wrapText="1"/>
    </xf>
    <xf numFmtId="0" fontId="21" fillId="5" borderId="7" xfId="0" applyFont="1" applyFill="1" applyBorder="1" applyAlignment="1">
      <alignment vertical="center" wrapText="1"/>
    </xf>
    <xf numFmtId="0" fontId="0" fillId="6" borderId="15" xfId="0" applyFont="1" applyFill="1" applyBorder="1" applyAlignment="1">
      <alignment vertical="center" wrapText="1"/>
    </xf>
    <xf numFmtId="0" fontId="0" fillId="5" borderId="1" xfId="0" applyFont="1" applyFill="1" applyBorder="1" applyAlignment="1">
      <alignment horizontal="left" vertical="top" wrapText="1"/>
    </xf>
    <xf numFmtId="0" fontId="21" fillId="5" borderId="1" xfId="0" applyFont="1" applyFill="1" applyBorder="1" applyAlignment="1">
      <alignment horizontal="left" vertical="top" wrapText="1"/>
    </xf>
    <xf numFmtId="0" fontId="21" fillId="5" borderId="1" xfId="0" applyFont="1" applyFill="1" applyBorder="1" applyAlignment="1">
      <alignment horizontal="center" vertical="center" wrapText="1"/>
    </xf>
    <xf numFmtId="0" fontId="21" fillId="5" borderId="8" xfId="0" applyFont="1" applyFill="1" applyBorder="1" applyAlignment="1">
      <alignment vertical="center" wrapText="1"/>
    </xf>
    <xf numFmtId="0" fontId="21" fillId="6" borderId="1" xfId="0" applyFont="1" applyFill="1" applyBorder="1" applyAlignment="1">
      <alignment horizontal="center" vertical="center" wrapText="1"/>
    </xf>
    <xf numFmtId="0" fontId="0" fillId="9" borderId="1" xfId="0" applyFont="1" applyFill="1" applyBorder="1" applyAlignment="1">
      <alignment horizontal="left" vertical="center" wrapText="1"/>
    </xf>
    <xf numFmtId="0" fontId="0" fillId="11" borderId="9" xfId="0" applyFont="1" applyFill="1" applyBorder="1" applyAlignment="1">
      <alignment vertical="center" wrapText="1"/>
    </xf>
    <xf numFmtId="0" fontId="0" fillId="9" borderId="14" xfId="0" applyFont="1" applyFill="1" applyBorder="1" applyAlignment="1">
      <alignment vertical="center" wrapText="1"/>
    </xf>
    <xf numFmtId="0" fontId="0" fillId="11" borderId="1" xfId="0" applyFont="1" applyFill="1" applyBorder="1" applyAlignment="1">
      <alignment horizontal="left" vertical="center" wrapText="1"/>
    </xf>
    <xf numFmtId="0" fontId="0" fillId="11" borderId="1" xfId="0" applyFont="1" applyFill="1" applyBorder="1" applyAlignment="1">
      <alignment horizontal="center" vertical="center" wrapText="1"/>
    </xf>
    <xf numFmtId="0" fontId="0" fillId="11" borderId="8" xfId="0" applyFont="1" applyFill="1" applyBorder="1" applyAlignment="1">
      <alignment vertical="center" wrapText="1"/>
    </xf>
    <xf numFmtId="0" fontId="0" fillId="9" borderId="15" xfId="0" applyFont="1" applyFill="1" applyBorder="1" applyAlignment="1">
      <alignment vertical="center" wrapText="1"/>
    </xf>
    <xf numFmtId="0" fontId="0" fillId="9" borderId="1" xfId="0" applyFont="1" applyFill="1" applyBorder="1" applyAlignment="1">
      <alignment horizontal="center" vertical="center" wrapText="1"/>
    </xf>
    <xf numFmtId="0" fontId="0" fillId="9" borderId="10" xfId="0" applyFont="1" applyFill="1" applyBorder="1" applyAlignment="1">
      <alignment vertical="center" wrapText="1"/>
    </xf>
    <xf numFmtId="0" fontId="0" fillId="5" borderId="14" xfId="0" applyFont="1" applyFill="1" applyBorder="1" applyAlignment="1">
      <alignment vertical="center" wrapText="1"/>
    </xf>
    <xf numFmtId="0" fontId="39" fillId="5" borderId="1" xfId="4" applyNumberFormat="1" applyFont="1" applyFill="1" applyBorder="1" applyAlignment="1">
      <alignment wrapText="1"/>
    </xf>
    <xf numFmtId="0" fontId="21" fillId="5" borderId="1" xfId="0" applyFont="1" applyFill="1" applyBorder="1" applyAlignment="1">
      <alignment horizontal="center" vertical="center"/>
    </xf>
    <xf numFmtId="164" fontId="21" fillId="5" borderId="1" xfId="0" applyNumberFormat="1" applyFont="1" applyFill="1" applyBorder="1" applyAlignment="1">
      <alignment horizontal="center" vertical="center" wrapText="1"/>
    </xf>
    <xf numFmtId="0" fontId="0" fillId="5" borderId="15" xfId="0" applyFont="1" applyFill="1" applyBorder="1" applyAlignment="1">
      <alignment vertical="center" wrapText="1"/>
    </xf>
    <xf numFmtId="0" fontId="39" fillId="5" borderId="1" xfId="0" applyFont="1" applyFill="1" applyBorder="1" applyAlignment="1">
      <alignment horizontal="left" vertical="center" wrapText="1"/>
    </xf>
    <xf numFmtId="0" fontId="39" fillId="5" borderId="1" xfId="0" applyFont="1" applyFill="1" applyBorder="1" applyAlignment="1">
      <alignment horizontal="center" vertical="center" wrapText="1"/>
    </xf>
    <xf numFmtId="0" fontId="0" fillId="5" borderId="9" xfId="0" applyFont="1" applyFill="1" applyBorder="1" applyAlignment="1">
      <alignment vertical="center" wrapText="1"/>
    </xf>
    <xf numFmtId="0" fontId="39" fillId="6" borderId="1" xfId="0" applyFont="1" applyFill="1" applyBorder="1" applyAlignment="1">
      <alignment horizontal="left" vertical="center" wrapText="1"/>
    </xf>
    <xf numFmtId="0" fontId="0" fillId="5" borderId="7" xfId="0" applyFont="1" applyFill="1" applyBorder="1" applyAlignment="1">
      <alignment vertical="center" wrapText="1"/>
    </xf>
    <xf numFmtId="0" fontId="0" fillId="5" borderId="6" xfId="0" applyFont="1" applyFill="1" applyBorder="1" applyAlignment="1">
      <alignment vertical="center" wrapText="1"/>
    </xf>
    <xf numFmtId="0" fontId="0" fillId="5" borderId="16" xfId="0" applyFont="1" applyFill="1" applyBorder="1" applyAlignment="1">
      <alignment vertical="center" wrapText="1"/>
    </xf>
    <xf numFmtId="0" fontId="44" fillId="4" borderId="2" xfId="0" applyFont="1" applyFill="1" applyBorder="1" applyAlignment="1">
      <alignment horizontal="center" vertical="center" wrapText="1"/>
    </xf>
    <xf numFmtId="0" fontId="8" fillId="0" borderId="0" xfId="0" applyFont="1" applyAlignment="1">
      <alignment horizontal="center" vertical="center"/>
    </xf>
    <xf numFmtId="0" fontId="0" fillId="6" borderId="1"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0" borderId="0" xfId="0" applyFont="1" applyAlignment="1">
      <alignment wrapText="1"/>
    </xf>
    <xf numFmtId="0" fontId="3" fillId="0" borderId="0" xfId="0" applyFont="1" applyAlignment="1">
      <alignment wrapText="1"/>
    </xf>
    <xf numFmtId="0" fontId="2" fillId="0" borderId="0" xfId="0" applyFont="1" applyAlignment="1"/>
    <xf numFmtId="0" fontId="0" fillId="0" borderId="0" xfId="0" applyAlignment="1">
      <alignment vertical="top" wrapText="1"/>
    </xf>
    <xf numFmtId="0" fontId="0" fillId="13" borderId="11" xfId="0" applyFill="1" applyBorder="1" applyAlignment="1">
      <alignment vertical="top" wrapText="1"/>
    </xf>
    <xf numFmtId="0" fontId="0" fillId="13" borderId="11" xfId="0" applyFill="1" applyBorder="1" applyAlignment="1">
      <alignment vertical="top"/>
    </xf>
    <xf numFmtId="0" fontId="0" fillId="14" borderId="11" xfId="0" applyFill="1" applyBorder="1" applyAlignment="1">
      <alignment vertical="top" wrapText="1"/>
    </xf>
    <xf numFmtId="0" fontId="0" fillId="14" borderId="11" xfId="0" applyFill="1" applyBorder="1" applyAlignment="1">
      <alignment vertical="top"/>
    </xf>
    <xf numFmtId="0" fontId="0" fillId="0" borderId="0" xfId="0" applyAlignment="1">
      <alignment horizontal="left" vertical="center" wrapText="1"/>
    </xf>
    <xf numFmtId="0" fontId="21" fillId="5" borderId="8"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22" fillId="5" borderId="16"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0" fillId="5" borderId="6" xfId="0" applyFont="1" applyFill="1" applyBorder="1" applyAlignment="1">
      <alignment horizontal="left" vertical="center" wrapText="1"/>
    </xf>
    <xf numFmtId="0" fontId="0" fillId="5" borderId="7" xfId="0" applyFont="1" applyFill="1" applyBorder="1" applyAlignment="1">
      <alignment horizontal="left" vertical="center" wrapText="1"/>
    </xf>
    <xf numFmtId="0" fontId="0" fillId="5" borderId="9" xfId="0" applyFont="1" applyFill="1" applyBorder="1" applyAlignment="1">
      <alignment horizontal="left" vertical="center" wrapText="1"/>
    </xf>
    <xf numFmtId="0" fontId="0" fillId="6" borderId="8" xfId="0" applyFont="1" applyFill="1" applyBorder="1" applyAlignment="1">
      <alignment horizontal="left" vertical="center" wrapText="1"/>
    </xf>
    <xf numFmtId="0" fontId="0" fillId="6" borderId="7" xfId="0" applyFont="1" applyFill="1" applyBorder="1" applyAlignment="1">
      <alignment horizontal="left" vertical="center" wrapText="1"/>
    </xf>
    <xf numFmtId="0" fontId="0" fillId="6" borderId="9" xfId="0" applyFont="1" applyFill="1" applyBorder="1" applyAlignment="1">
      <alignment horizontal="left" vertical="center" wrapText="1"/>
    </xf>
    <xf numFmtId="0" fontId="0" fillId="6" borderId="1"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30" fillId="9" borderId="8" xfId="0" applyFont="1" applyFill="1" applyBorder="1" applyAlignment="1">
      <alignment horizontal="center" vertical="center" wrapText="1"/>
    </xf>
    <xf numFmtId="0" fontId="30" fillId="9" borderId="7" xfId="0" applyFont="1" applyFill="1" applyBorder="1" applyAlignment="1">
      <alignment horizontal="center" vertical="center" wrapText="1"/>
    </xf>
    <xf numFmtId="0" fontId="30" fillId="9" borderId="9" xfId="0" applyFont="1" applyFill="1" applyBorder="1" applyAlignment="1">
      <alignment horizontal="center" vertical="center" wrapText="1"/>
    </xf>
    <xf numFmtId="0" fontId="30" fillId="11" borderId="8" xfId="0" applyFont="1" applyFill="1" applyBorder="1" applyAlignment="1">
      <alignment horizontal="center" vertical="center" wrapText="1"/>
    </xf>
    <xf numFmtId="0" fontId="30" fillId="11" borderId="7" xfId="0" applyFont="1" applyFill="1" applyBorder="1" applyAlignment="1">
      <alignment horizontal="center" vertical="center" wrapText="1"/>
    </xf>
    <xf numFmtId="0" fontId="30" fillId="11" borderId="9" xfId="0" applyFont="1" applyFill="1" applyBorder="1" applyAlignment="1">
      <alignment horizontal="center" vertical="center" wrapText="1"/>
    </xf>
    <xf numFmtId="0" fontId="30" fillId="11" borderId="5" xfId="0" applyFont="1" applyFill="1" applyBorder="1" applyAlignment="1">
      <alignment horizontal="center" vertical="center" wrapText="1"/>
    </xf>
    <xf numFmtId="0" fontId="30" fillId="11" borderId="12"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0" fillId="8" borderId="7" xfId="0" applyFont="1" applyFill="1" applyBorder="1" applyAlignment="1">
      <alignment horizontal="center" vertical="center" wrapText="1"/>
    </xf>
    <xf numFmtId="0" fontId="17" fillId="5" borderId="6" xfId="2" applyFont="1" applyFill="1" applyBorder="1" applyAlignment="1">
      <alignment horizontal="center" vertical="center" wrapText="1"/>
    </xf>
    <xf numFmtId="0" fontId="17" fillId="5" borderId="7" xfId="2" applyFont="1" applyFill="1" applyBorder="1" applyAlignment="1">
      <alignment horizontal="center" vertical="center" wrapText="1"/>
    </xf>
    <xf numFmtId="0" fontId="17" fillId="5" borderId="9" xfId="2"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cellXfs>
  <cellStyles count="15">
    <cellStyle name="Bold text" xfId="5"/>
    <cellStyle name="Col header" xfId="6"/>
    <cellStyle name="Date" xfId="7"/>
    <cellStyle name="Date &amp; time" xfId="8"/>
    <cellStyle name="Insatisfaisant 2" xfId="1"/>
    <cellStyle name="Money" xfId="9"/>
    <cellStyle name="Normal" xfId="0" builtinId="0"/>
    <cellStyle name="Normal 2" xfId="2"/>
    <cellStyle name="Normal 2 2" xfId="3"/>
    <cellStyle name="Normal 3" xfId="10"/>
    <cellStyle name="Normal 4" xfId="11"/>
    <cellStyle name="Number" xfId="12"/>
    <cellStyle name="Percentage" xfId="13"/>
    <cellStyle name="Text" xfId="4"/>
    <cellStyle name="Time" xfId="14"/>
  </cellStyles>
  <dxfs count="112">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4"/>
        <color theme="1"/>
        <name val="Unistra D"/>
        <scheme val="none"/>
      </font>
      <alignment horizontal="center" vertical="center" textRotation="0" wrapText="1" indent="0" justifyLastLine="0" shrinkToFit="0" readingOrder="0"/>
    </dxf>
    <dxf>
      <font>
        <strike val="0"/>
        <outline val="0"/>
        <shadow val="0"/>
        <vertAlign val="baseline"/>
        <color theme="1"/>
      </font>
      <alignment horizontal="general" vertical="center" textRotation="0" wrapText="1" indent="0" justifyLastLine="0" shrinkToFit="0" readingOrder="0"/>
    </dxf>
    <dxf>
      <font>
        <strike val="0"/>
        <outline val="0"/>
        <shadow val="0"/>
        <vertAlign val="baseline"/>
        <color theme="1"/>
      </font>
      <alignment horizontal="general" vertical="center" textRotation="0" wrapText="1" indent="0" justifyLastLine="0" shrinkToFit="0" readingOrder="0"/>
    </dxf>
    <dxf>
      <font>
        <strike val="0"/>
        <outline val="0"/>
        <shadow val="0"/>
        <vertAlign val="baseline"/>
        <color theme="1"/>
      </font>
      <alignment horizontal="general" vertical="center" textRotation="0" wrapText="1" indent="0" justifyLastLine="0" shrinkToFit="0" readingOrder="0"/>
    </dxf>
    <dxf>
      <font>
        <strike val="0"/>
        <outline val="0"/>
        <shadow val="0"/>
        <vertAlign val="baseline"/>
        <color theme="1"/>
      </font>
      <alignment horizontal="general" vertical="center" textRotation="0" wrapText="1" indent="0" justifyLastLine="0" shrinkToFit="0" readingOrder="0"/>
    </dxf>
    <dxf>
      <font>
        <strike val="0"/>
        <outline val="0"/>
        <shadow val="0"/>
        <vertAlign val="baseline"/>
        <color theme="1"/>
      </font>
      <alignment horizontal="general" vertical="center" textRotation="0" wrapText="1" indent="0" justifyLastLine="0" shrinkToFit="0" readingOrder="0"/>
    </dxf>
    <dxf>
      <font>
        <strike val="0"/>
        <outline val="0"/>
        <shadow val="0"/>
        <vertAlign val="baseline"/>
        <color theme="1"/>
      </font>
      <alignment horizontal="general" vertical="center" textRotation="0" wrapText="1" indent="0" justifyLastLine="0" shrinkToFit="0" readingOrder="0"/>
    </dxf>
    <dxf>
      <font>
        <strike val="0"/>
        <outline val="0"/>
        <shadow val="0"/>
        <vertAlign val="baseline"/>
        <color theme="1"/>
      </font>
      <alignment horizontal="general" vertical="center" textRotation="0" wrapText="1" indent="0" justifyLastLine="0" shrinkToFit="0" readingOrder="0"/>
    </dxf>
    <dxf>
      <font>
        <strike val="0"/>
        <outline val="0"/>
        <shadow val="0"/>
        <vertAlign val="baseline"/>
        <color theme="1"/>
      </font>
      <alignment horizontal="general" vertical="center" textRotation="0" wrapText="1" indent="0" justifyLastLine="0" shrinkToFit="0" readingOrder="0"/>
    </dxf>
    <dxf>
      <font>
        <strike val="0"/>
        <outline val="0"/>
        <shadow val="0"/>
        <vertAlign val="baseline"/>
        <color theme="1"/>
      </font>
      <alignment horizontal="general" vertical="center" textRotation="0" wrapText="1" indent="0" justifyLastLine="0" shrinkToFit="0" readingOrder="0"/>
    </dxf>
    <dxf>
      <font>
        <strike val="0"/>
        <outline val="0"/>
        <shadow val="0"/>
        <vertAlign val="baseline"/>
        <color theme="1"/>
      </font>
      <alignment horizontal="general" vertical="center" textRotation="0" wrapText="1" indent="0" justifyLastLine="0" shrinkToFit="0" readingOrder="0"/>
    </dxf>
    <dxf>
      <font>
        <strike val="0"/>
        <outline val="0"/>
        <shadow val="0"/>
        <vertAlign val="baseline"/>
        <color theme="1"/>
      </font>
      <alignment horizontal="general" vertical="center" textRotation="0" wrapText="1" indent="0" justifyLastLine="0" shrinkToFit="0" readingOrder="0"/>
    </dxf>
    <dxf>
      <font>
        <strike val="0"/>
        <outline val="0"/>
        <shadow val="0"/>
        <vertAlign val="baseline"/>
        <color theme="1"/>
      </font>
      <alignment horizontal="general" vertical="center" textRotation="0" wrapText="1" indent="0" justifyLastLine="0" shrinkToFit="0" readingOrder="0"/>
    </dxf>
    <dxf>
      <font>
        <strike val="0"/>
        <outline val="0"/>
        <shadow val="0"/>
        <vertAlign val="baseline"/>
        <color theme="1"/>
      </font>
      <alignment horizontal="general" vertical="center" textRotation="0" wrapText="1" indent="0" justifyLastLine="0" shrinkToFit="0" readingOrder="0"/>
    </dxf>
    <dxf>
      <font>
        <strike val="0"/>
        <outline val="0"/>
        <shadow val="0"/>
        <u val="none"/>
        <vertAlign val="baseline"/>
        <sz val="14"/>
        <color theme="1"/>
        <name val="Unistra D"/>
        <scheme val="none"/>
      </font>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4"/>
        <color theme="1"/>
        <name val="Unistra D"/>
        <scheme val="none"/>
      </font>
      <alignment horizontal="center"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1"/>
        <color theme="1"/>
        <name val="Calibri"/>
        <scheme val="minor"/>
      </font>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4"/>
        <color theme="1"/>
        <name val="Unistra D"/>
        <scheme val="none"/>
      </font>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4"/>
        <color theme="1"/>
        <name val="Unistra D"/>
        <scheme val="none"/>
      </font>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4"/>
        <color theme="1"/>
        <name val="Unistra D"/>
        <scheme val="none"/>
      </font>
      <alignment horizontal="center" vertical="center"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1" indent="0" justifyLastLine="0" shrinkToFit="0" readingOrder="0"/>
    </dxf>
    <dxf>
      <font>
        <strike val="0"/>
        <outline val="0"/>
        <shadow val="0"/>
        <u val="none"/>
        <vertAlign val="baseline"/>
        <sz val="14"/>
        <color theme="1"/>
        <name val="Unistra D"/>
        <scheme val="none"/>
      </font>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4"/>
        <color theme="1"/>
        <name val="Unistra D"/>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1.xml"/><Relationship Id="rId31" Type="http://schemas.openxmlformats.org/officeDocument/2006/relationships/theme" Target="theme/theme1.xml"/><Relationship Id="rId32" Type="http://schemas.openxmlformats.org/officeDocument/2006/relationships/styles" Target="styles.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sharedStrings" Target="sharedStrings.xml"/><Relationship Id="rId3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ffectifs-Masters-15-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tions-Spé"/>
    </sheetNames>
    <sheetDataSet>
      <sheetData sheetId="0" refreshError="1"/>
    </sheetDataSet>
  </externalBook>
</externalLink>
</file>

<file path=xl/tables/table1.xml><?xml version="1.0" encoding="utf-8"?>
<table xmlns="http://schemas.openxmlformats.org/spreadsheetml/2006/main" id="8" name="Tableau19" displayName="Tableau19" ref="A4:L5" totalsRowShown="0" headerRowDxfId="111" dataDxfId="110">
  <tableColumns count="12">
    <tableColumn id="1" name="Mention" dataDxfId="109"/>
    <tableColumn id="2" name="Spécialité (le cas échéant)" dataDxfId="108"/>
    <tableColumn id="3" name="Parcours (le cas échéant)" dataDxfId="107"/>
    <tableColumn id="4" name="Capacité d'accueil du M1" dataDxfId="106"/>
    <tableColumn id="10" name="Capacité consolidée à la spécialité ou à la mention" dataDxfId="105"/>
    <tableColumn id="11" name="Inscrits 2015/2016" dataDxfId="104"/>
    <tableColumn id="12" name="Inscrits 2016/2017" dataDxfId="103"/>
    <tableColumn id="9" name="Mention(s) de licence(s) conseillée (s) pour accéder au M1" dataDxfId="102"/>
    <tableColumn id="5" name="Autres prérequis (disciplines, matières, enseignements qu’il est nécessaire d’avoir suivis pour pouvoir y postuler, etc.)" dataDxfId="101"/>
    <tableColumn id="6" name="Modalités d'examen des candidatures (Examen d’un dossier basé sur les résultats, les expériences, le projet et la motivation de l’étudiant et/ou examen écrit ou oral ? etc.)" dataDxfId="100"/>
    <tableColumn id="7" name="Calendrier de la procédure d'admission (dates d'ouverture et de fermeture des candidatures et date de réponse des commissions pédagogiques)" dataDxfId="99"/>
    <tableColumn id="8" name="Informations supplémentaires particulières (ex.  Master ERASMUS-MUNDUS dont l'admission est gérée par un établissement partenaire, etc.)" dataDxfId="98"/>
  </tableColumns>
  <tableStyleInfo name="TableStyleMedium9" showFirstColumn="0" showLastColumn="0" showRowStripes="1" showColumnStripes="0"/>
</table>
</file>

<file path=xl/tables/table2.xml><?xml version="1.0" encoding="utf-8"?>
<table xmlns="http://schemas.openxmlformats.org/spreadsheetml/2006/main" id="7" name="Tableau18" displayName="Tableau18" ref="A4:L7" totalsRowShown="0" headerRowDxfId="97" dataDxfId="96">
  <tableColumns count="12">
    <tableColumn id="1" name="Mention" dataDxfId="95"/>
    <tableColumn id="2" name="Spécialité (le cas échéant)" dataDxfId="94"/>
    <tableColumn id="3" name="Parcours (le cas échéant)" dataDxfId="93"/>
    <tableColumn id="4" name="Capacité d'accueil du M1" dataDxfId="92"/>
    <tableColumn id="12" name="Capacité consolidée à la spécialité ou à la mention" dataDxfId="91"/>
    <tableColumn id="11" name="Inscrits 2015/2016" dataDxfId="90"/>
    <tableColumn id="10" name="Inscrits 2016/2017" dataDxfId="89"/>
    <tableColumn id="9" name="Mention(s) de licence(s) conseillée (s) pour accéder au M1" dataDxfId="88"/>
    <tableColumn id="5" name="Autres prérequis (disciplines, matières, enseignements qu’il est nécessaire d’avoir suivis pour pouvoir y postuler, etc.)" dataDxfId="87"/>
    <tableColumn id="6" name="Modalités d'examen des candidatures (Examen d’un dossier basé sur les résultats, les expériences, le projet et la motivation de l’étudiant et/ou examen écrit ou oral ? etc.)" dataDxfId="86"/>
    <tableColumn id="7" name="Calendrier de la procédure d'admission (dates d'ouverture et de fermeture des candidatures et date de réponse des commissions pédagogiques)" dataDxfId="85"/>
    <tableColumn id="8" name="Informations supplémentaires particulières (ex.  Master ERASMUS-MUNDUS dont l'admission est gérée par un établissement partenaire, etc.)" dataDxfId="84"/>
  </tableColumns>
  <tableStyleInfo name="TableStyleMedium9" showFirstColumn="0" showLastColumn="0" showRowStripes="1" showColumnStripes="0"/>
</table>
</file>

<file path=xl/tables/table3.xml><?xml version="1.0" encoding="utf-8"?>
<table xmlns="http://schemas.openxmlformats.org/spreadsheetml/2006/main" id="6" name="Tableau17" displayName="Tableau17" ref="A4:L6" totalsRowShown="0" headerRowDxfId="83" dataDxfId="82">
  <tableColumns count="12">
    <tableColumn id="1" name="Mention" dataDxfId="81"/>
    <tableColumn id="2" name="Spécialité (le cas échéant)" dataDxfId="80"/>
    <tableColumn id="3" name="Parcours (le cas échéant)" dataDxfId="79"/>
    <tableColumn id="4" name="Capacité d'accueil du M1" dataDxfId="78"/>
    <tableColumn id="10" name="Capacité consolidée à la spécialité ou à la mention" dataDxfId="77"/>
    <tableColumn id="11" name="Inscrits 2015/2016" dataDxfId="76"/>
    <tableColumn id="12" name="Inscrits 2016/2017" dataDxfId="75"/>
    <tableColumn id="9" name="Mention(s) de licence(s) conseillée (s) pour accéder au M1" dataDxfId="74"/>
    <tableColumn id="5" name="Autres prérequis (disciplines, matières, enseignements qu’il est nécessaire d’avoir suivis pour pouvoir y postuler, etc.)" dataDxfId="73"/>
    <tableColumn id="6" name="Modalités d'examen des candidatures (Examen d’un dossier basé sur les résultats, les expériences, le projet et la motivation de l’étudiant et/ou examen écrit ou oral ? etc.)" dataDxfId="72"/>
    <tableColumn id="7" name="Calendrier de la procédure d'admission (dates d'ouverture et de fermeture des candidatures et date de réponse des commissions pédagogiques)" dataDxfId="71"/>
    <tableColumn id="8" name="Informations supplémentaires particulières (ex.  Master ERASMUS-MUNDUS dont l'admission est gérée par un établissement partenaire, etc.)" dataDxfId="70"/>
  </tableColumns>
  <tableStyleInfo name="TableStyleMedium9" showFirstColumn="0" showLastColumn="0" showRowStripes="1" showColumnStripes="0"/>
</table>
</file>

<file path=xl/tables/table4.xml><?xml version="1.0" encoding="utf-8"?>
<table xmlns="http://schemas.openxmlformats.org/spreadsheetml/2006/main" id="5" name="Tableau16" displayName="Tableau16" ref="A4:L8" totalsRowShown="0" headerRowDxfId="69" dataDxfId="68">
  <tableColumns count="12">
    <tableColumn id="1" name="Mention" dataDxfId="67"/>
    <tableColumn id="2" name="Spécialité (le cas échéant)" dataDxfId="66"/>
    <tableColumn id="3" name="Parcours (le cas échéant)" dataDxfId="65"/>
    <tableColumn id="4" name="Capacité d'accueil du M1" dataDxfId="64"/>
    <tableColumn id="10" name="Capacité consolidée à la spécialité ou à la mention" dataDxfId="63"/>
    <tableColumn id="11" name="Inscrits 2015/2016" dataDxfId="62"/>
    <tableColumn id="12" name="Inscrits 2016/2017" dataDxfId="61"/>
    <tableColumn id="9" name="Mention(s) de licence(s) conseillée (s) pour accéder au M1" dataDxfId="60"/>
    <tableColumn id="5" name="Autres prérequis (disciplines, matières, enseignements qu’il est nécessaire d’avoir suivis pour pouvoir y postuler, etc.)" dataDxfId="59"/>
    <tableColumn id="6" name="Modalités d'examen des candidatures (Examen d’un dossier basé sur les résultats, les expériences, le projet et la motivation de l’étudiant et/ou examen écrit ou oral ? etc.)" dataDxfId="58"/>
    <tableColumn id="7" name="Calendrier de la procédure d'admission (dates d'ouverture et de fermeture des candidatures et date de réponse des commissions pédagogiques)" dataDxfId="57"/>
    <tableColumn id="8" name="Informations supplémentaires particulières (ex.  Master ERASMUS-MUNDUS dont l'admission est gérée par un établissement partenaire, etc.)" dataDxfId="56"/>
  </tableColumns>
  <tableStyleInfo name="TableStyleMedium9" showFirstColumn="0" showLastColumn="0" showRowStripes="1" showColumnStripes="0"/>
</table>
</file>

<file path=xl/tables/table5.xml><?xml version="1.0" encoding="utf-8"?>
<table xmlns="http://schemas.openxmlformats.org/spreadsheetml/2006/main" id="4" name="Tableau15" displayName="Tableau15" ref="A4:L7" totalsRowShown="0" headerRowDxfId="55" dataDxfId="54">
  <tableColumns count="12">
    <tableColumn id="1" name="Mention" dataDxfId="53"/>
    <tableColumn id="2" name="Spécialité (le cas échéant)" dataDxfId="52"/>
    <tableColumn id="3" name="Parcours (le cas échéant)" dataDxfId="51"/>
    <tableColumn id="4" name="Capacité d'accueil du M1" dataDxfId="50"/>
    <tableColumn id="10" name="Capacité consolidée à la spécialité ou à la mention" dataDxfId="49"/>
    <tableColumn id="11" name="Inscrits 2015/2016" dataDxfId="48"/>
    <tableColumn id="12" name="Inscrits 2016/2017" dataDxfId="47"/>
    <tableColumn id="9" name="Mention(s) de licence(s) conseillée (s) pour accéder au M1" dataDxfId="46"/>
    <tableColumn id="5" name="Autres prérequis (disciplines, matières, enseignements qu’il est nécessaire d’avoir suivis pour pouvoir y postuler, etc.)" dataDxfId="45"/>
    <tableColumn id="6" name="Modalités d'examen des candidatures (Examen d’un dossier basé sur les résultats, les expériences, le projet et la motivation de l’étudiant et/ou examen écrit ou oral ? etc.)" dataDxfId="44"/>
    <tableColumn id="7" name="Calendrier de la procédure d'admission (dates d'ouverture et de fermeture des candidatures et date de réponse des commissions pédagogiques)" dataDxfId="43"/>
    <tableColumn id="8" name="Informations supplémentaires particulières (ex.  Master ERASMUS-MUNDUS dont l'admission est gérée par un établissement partenaire, etc.)" dataDxfId="42"/>
  </tableColumns>
  <tableStyleInfo name="TableStyleMedium9" showFirstColumn="0" showLastColumn="0" showRowStripes="1" showColumnStripes="0"/>
</table>
</file>

<file path=xl/tables/table6.xml><?xml version="1.0" encoding="utf-8"?>
<table xmlns="http://schemas.openxmlformats.org/spreadsheetml/2006/main" id="3" name="Tableau14" displayName="Tableau14" ref="A4:L11" totalsRowShown="0" headerRowDxfId="41" dataDxfId="40">
  <tableColumns count="12">
    <tableColumn id="1" name="Mention" dataDxfId="39"/>
    <tableColumn id="2" name="Spécialité  (le cas échéant)" dataDxfId="38"/>
    <tableColumn id="3" name="Parcours  (le cas échéant)" dataDxfId="37"/>
    <tableColumn id="4" name="Capacité d'accueil du M1" dataDxfId="36"/>
    <tableColumn id="10" name="Capacité consolidée à la spécialité ou à la mention" dataDxfId="35"/>
    <tableColumn id="11" name="Inscrits 2015/2016" dataDxfId="34"/>
    <tableColumn id="12" name="Inscrits 2016/2017" dataDxfId="33"/>
    <tableColumn id="9" name="Mention(s) de licence(s) conseillée (s) pour accéder au M1" dataDxfId="32"/>
    <tableColumn id="5" name="Autres prérequis (disciplines, matières, enseignements qu’il est nécessaire d’avoir suivis pour pouvoir y postuler, etc.)" dataDxfId="31"/>
    <tableColumn id="6" name="Modalités d'examen des candidatures (Examen d’un dossier basé sur les résultats, les expériences, le projet et la motivation de l’étudiant et/ou examen écrit ou oral ? etc.)" dataDxfId="30"/>
    <tableColumn id="7" name="Calendrier de la procédure d'admission (dates d'ouverture et de fermeture des candidatures et date de réponse des commissions pédagogiques)" dataDxfId="29"/>
    <tableColumn id="8" name="Informations supplémentaires particulières (ex.  Master ERASMUS-MUNDUS dont l'admission est gérée par un établissement partenaire, etc.)" dataDxfId="28"/>
  </tableColumns>
  <tableStyleInfo name="TableStyleMedium9" showFirstColumn="0" showLastColumn="0" showRowStripes="1" showColumnStripes="0"/>
</table>
</file>

<file path=xl/tables/table7.xml><?xml version="1.0" encoding="utf-8"?>
<table xmlns="http://schemas.openxmlformats.org/spreadsheetml/2006/main" id="2" name="Tableau13" displayName="Tableau13" ref="A4:L10" totalsRowShown="0" headerRowDxfId="27" dataDxfId="26">
  <tableColumns count="12">
    <tableColumn id="1" name="Mention" dataDxfId="25"/>
    <tableColumn id="2" name="Spécialité (le cas échéant)" dataDxfId="24"/>
    <tableColumn id="3" name="Parcours (le cas échéant)" dataDxfId="23"/>
    <tableColumn id="4" name="Capacité d'accueil du M1" dataDxfId="22"/>
    <tableColumn id="10" name="Capacité consolidée à la spécialité ou à la mention" dataDxfId="21"/>
    <tableColumn id="11" name="Inscrits 2015/2016" dataDxfId="20"/>
    <tableColumn id="12" name="Inscrits 2016/2017" dataDxfId="19"/>
    <tableColumn id="9" name="Mention(s) de licence(s) conseillée (s) pour accéder au M1" dataDxfId="18"/>
    <tableColumn id="5" name="Autres prérequis (disciplines, matières, enseignements qu’il est nécessaire d’avoir suivis pour pouvoir y postuler, etc.)" dataDxfId="17"/>
    <tableColumn id="6" name="Modalités d'examen des candidatures (Examen d’un dossier basé sur les résultats, les expériences, le projet et la motivation de l’étudiant et/ou examen écrit ou oral ? etc.)" dataDxfId="16"/>
    <tableColumn id="7" name="Calendrier de la procédure d'admission (dates d'ouverture et de fermeture des candidatures et date de réponse des commissions pédagogiques)" dataDxfId="15"/>
    <tableColumn id="8" name="Informations supplémentaires particulières (ex.  Master ERASMUS-MUNDUS dont l'admission est gérée par un établissement partenaire, etc.)" dataDxfId="14"/>
  </tableColumns>
  <tableStyleInfo name="TableStyleMedium9" showFirstColumn="0" showLastColumn="0" showRowStripes="1" showColumnStripes="0"/>
</table>
</file>

<file path=xl/tables/table8.xml><?xml version="1.0" encoding="utf-8"?>
<table xmlns="http://schemas.openxmlformats.org/spreadsheetml/2006/main" id="1" name="Tableau1" displayName="Tableau1" ref="A4:L7" totalsRowShown="0" headerRowDxfId="13" dataDxfId="12">
  <tableColumns count="12">
    <tableColumn id="1" name="Mention" dataDxfId="11"/>
    <tableColumn id="2" name="Spécialité (le cas échéant)" dataDxfId="10"/>
    <tableColumn id="3" name="Parcours (le cas échéant)" dataDxfId="9"/>
    <tableColumn id="4" name="Capacité d'accueil du M1" dataDxfId="8"/>
    <tableColumn id="12" name="Capacité consolidée à la spécialité ou à la mention" dataDxfId="7"/>
    <tableColumn id="11" name="Inscrits 2015/2016" dataDxfId="6"/>
    <tableColumn id="10" name="Inscrits 2016/2017" dataDxfId="5"/>
    <tableColumn id="9" name="Mention(s) de licence(s) conseillée (s) pour accéder au M1" dataDxfId="4"/>
    <tableColumn id="5" name="Autres prérequis (disciplines, matières, enseignements qu’il est nécessaire d’avoir suivis pour pouvoir y postuler, etc.)" dataDxfId="3"/>
    <tableColumn id="6" name="Modalités d'examen des candidatures (Examen d’un dossier basé sur les résultats, les expériences, le projet et la motivation de l’étudiant et/ou examen écrit ou oral ? etc.)" dataDxfId="2"/>
    <tableColumn id="7" name="Calendrier de la procédure d'admission (dates d'ouverture et de fermeture des candidatures et date de réponse des commissions pédagogiques)" dataDxfId="1"/>
    <tableColumn id="8" name="Informations supplémentaires particulières (ex.  Master ERASMUS-MUNDUS dont l'admission est gérée par un établissement partenaire, etc.)"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table" Target="../tables/table5.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1" Type="http://schemas.openxmlformats.org/officeDocument/2006/relationships/vmlDrawing" Target="../drawings/vmlDrawing18.vml"/><Relationship Id="rId2" Type="http://schemas.openxmlformats.org/officeDocument/2006/relationships/table" Target="../tables/table6.xml"/></Relationships>
</file>

<file path=xl/worksheets/_rels/sheet19.xml.rels><?xml version="1.0" encoding="UTF-8" standalone="yes"?>
<Relationships xmlns="http://schemas.openxmlformats.org/package/2006/relationships"><Relationship Id="rId1" Type="http://schemas.openxmlformats.org/officeDocument/2006/relationships/vmlDrawing" Target="../drawings/vmlDrawing19.vml"/><Relationship Id="rId2"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20.vml"/><Relationship Id="rId2" Type="http://schemas.openxmlformats.org/officeDocument/2006/relationships/table" Target="../tables/table8.x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1" Type="http://schemas.openxmlformats.org/officeDocument/2006/relationships/vmlDrawing" Target="../drawings/vmlDrawing22.vml"/></Relationships>
</file>

<file path=xl/worksheets/_rels/sheet23.xml.rels><?xml version="1.0" encoding="UTF-8" standalone="yes"?>
<Relationships xmlns="http://schemas.openxmlformats.org/package/2006/relationships"><Relationship Id="rId1" Type="http://schemas.openxmlformats.org/officeDocument/2006/relationships/vmlDrawing" Target="../drawings/vmlDrawing23.vml"/></Relationships>
</file>

<file path=xl/worksheets/_rels/sheet24.xml.rels><?xml version="1.0" encoding="UTF-8" standalone="yes"?>
<Relationships xmlns="http://schemas.openxmlformats.org/package/2006/relationships"><Relationship Id="rId1" Type="http://schemas.openxmlformats.org/officeDocument/2006/relationships/vmlDrawing" Target="../drawings/vmlDrawing24.vml"/></Relationships>
</file>

<file path=xl/worksheets/_rels/sheet25.xml.rels><?xml version="1.0" encoding="UTF-8" standalone="yes"?>
<Relationships xmlns="http://schemas.openxmlformats.org/package/2006/relationships"><Relationship Id="rId1" Type="http://schemas.openxmlformats.org/officeDocument/2006/relationships/vmlDrawing" Target="../drawings/vmlDrawing25.vml"/></Relationships>
</file>

<file path=xl/worksheets/_rels/sheet26.xml.rels><?xml version="1.0" encoding="UTF-8" standalone="yes"?>
<Relationships xmlns="http://schemas.openxmlformats.org/package/2006/relationships"><Relationship Id="rId1" Type="http://schemas.openxmlformats.org/officeDocument/2006/relationships/vmlDrawing" Target="../drawings/vmlDrawing26.vml"/></Relationships>
</file>

<file path=xl/worksheets/_rels/sheet27.xml.rels><?xml version="1.0" encoding="UTF-8" standalone="yes"?>
<Relationships xmlns="http://schemas.openxmlformats.org/package/2006/relationships"><Relationship Id="rId1" Type="http://schemas.openxmlformats.org/officeDocument/2006/relationships/vmlDrawing" Target="../drawings/vmlDrawing27.vml"/></Relationships>
</file>

<file path=xl/worksheets/_rels/sheet28.xml.rels><?xml version="1.0" encoding="UTF-8" standalone="yes"?>
<Relationships xmlns="http://schemas.openxmlformats.org/package/2006/relationships"><Relationship Id="rId1" Type="http://schemas.openxmlformats.org/officeDocument/2006/relationships/vmlDrawing" Target="../drawings/vmlDrawing28.vml"/></Relationships>
</file>

<file path=xl/worksheets/_rels/sheet29.xml.rels><?xml version="1.0" encoding="UTF-8" standalone="yes"?>
<Relationships xmlns="http://schemas.openxmlformats.org/package/2006/relationships"><Relationship Id="rId1" Type="http://schemas.openxmlformats.org/officeDocument/2006/relationships/vmlDrawing" Target="../drawings/vmlDrawing29.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N16"/>
  <sheetViews>
    <sheetView zoomScale="70" zoomScaleNormal="70" zoomScalePageLayoutView="70" workbookViewId="0">
      <selection activeCell="D8" sqref="D8"/>
    </sheetView>
  </sheetViews>
  <sheetFormatPr baseColWidth="10" defaultRowHeight="14" x14ac:dyDescent="0"/>
  <cols>
    <col min="1" max="1" width="21.5" style="18" customWidth="1"/>
    <col min="2" max="2" width="20.83203125" style="18" customWidth="1"/>
    <col min="3" max="3" width="30.83203125" style="18" customWidth="1"/>
    <col min="4" max="5" width="15.1640625" style="18" customWidth="1"/>
    <col min="6" max="6" width="9.83203125" style="18" customWidth="1"/>
    <col min="7" max="7" width="10.6640625" style="18" customWidth="1"/>
    <col min="8" max="8" width="27.6640625" customWidth="1"/>
    <col min="9" max="9" width="61.5" style="155" customWidth="1"/>
    <col min="10" max="10" width="47.5" style="17" customWidth="1"/>
    <col min="11" max="11" width="39.6640625" style="17" customWidth="1"/>
    <col min="12" max="12" width="32.33203125" customWidth="1"/>
    <col min="13" max="14" width="0" hidden="1" customWidth="1"/>
  </cols>
  <sheetData>
    <row r="2" spans="1:14" ht="25">
      <c r="A2" s="188" t="s">
        <v>928</v>
      </c>
    </row>
    <row r="4" spans="1:14" s="153" customFormat="1" ht="109" thickBot="1">
      <c r="A4" s="20" t="s">
        <v>0</v>
      </c>
      <c r="B4" s="1" t="s">
        <v>1</v>
      </c>
      <c r="C4" s="1" t="s">
        <v>2</v>
      </c>
      <c r="D4" s="1" t="s">
        <v>3</v>
      </c>
      <c r="E4" s="1" t="s">
        <v>25</v>
      </c>
      <c r="F4" s="1" t="s">
        <v>26</v>
      </c>
      <c r="G4" s="1" t="s">
        <v>27</v>
      </c>
      <c r="H4" s="1" t="s">
        <v>6</v>
      </c>
      <c r="I4" s="1" t="s">
        <v>7</v>
      </c>
      <c r="J4" s="1" t="s">
        <v>4</v>
      </c>
      <c r="K4" s="1" t="s">
        <v>5</v>
      </c>
      <c r="L4" s="187" t="s">
        <v>8</v>
      </c>
    </row>
    <row r="5" spans="1:14" ht="87" thickTop="1">
      <c r="A5" s="186" t="s">
        <v>927</v>
      </c>
      <c r="B5" s="185" t="s">
        <v>926</v>
      </c>
      <c r="C5" s="7" t="s">
        <v>925</v>
      </c>
      <c r="D5" s="7">
        <v>15</v>
      </c>
      <c r="E5" s="202">
        <v>55</v>
      </c>
      <c r="F5" s="202">
        <v>32</v>
      </c>
      <c r="G5" s="202">
        <v>28</v>
      </c>
      <c r="H5" s="60" t="s">
        <v>924</v>
      </c>
      <c r="I5" s="60" t="s">
        <v>923</v>
      </c>
      <c r="J5" s="54" t="s">
        <v>922</v>
      </c>
      <c r="K5" s="54" t="s">
        <v>886</v>
      </c>
      <c r="L5" s="134"/>
      <c r="M5" t="e">
        <f>IF(ISBLANK(B5)=FALSE,VLOOKUP(B5,'[1]Mentions-Spé'!$C$5:$F$318,3,0),VLOOKUP(A5,'[1]Mentions-Spé'!$B$5:$F$318,4,0))</f>
        <v>#N/A</v>
      </c>
      <c r="N5" t="e">
        <f>IF(ISBLANK(B5)=FALSE,VLOOKUP(B5,'[1]Mentions-Spé'!$C$5:$F$318,4,0),VLOOKUP(A5,'[1]Mentions-Spé'!$B$5:$F$318,5,0))</f>
        <v>#N/A</v>
      </c>
    </row>
    <row r="6" spans="1:14" ht="98">
      <c r="A6" s="179"/>
      <c r="B6" s="184"/>
      <c r="C6" s="165" t="s">
        <v>921</v>
      </c>
      <c r="D6" s="165">
        <v>25</v>
      </c>
      <c r="E6" s="203"/>
      <c r="F6" s="203"/>
      <c r="G6" s="203"/>
      <c r="H6" s="158" t="s">
        <v>920</v>
      </c>
      <c r="I6" s="183" t="s">
        <v>919</v>
      </c>
      <c r="J6" s="81" t="s">
        <v>918</v>
      </c>
      <c r="K6" s="81" t="s">
        <v>880</v>
      </c>
      <c r="L6" s="10"/>
      <c r="M6" t="e">
        <f>IF(ISBLANK(B6)=FALSE,VLOOKUP(B6,'[1]Mentions-Spé'!$C$5:$F$318,3,0),VLOOKUP(A6,'[1]Mentions-Spé'!$B$5:$F$318,4,0))</f>
        <v>#N/A</v>
      </c>
      <c r="N6" t="e">
        <f>IF(ISBLANK(B6)=FALSE,VLOOKUP(B6,'[1]Mentions-Spé'!$C$5:$F$318,4,0),VLOOKUP(A6,'[1]Mentions-Spé'!$B$5:$F$318,5,0))</f>
        <v>#N/A</v>
      </c>
    </row>
    <row r="7" spans="1:14" ht="98">
      <c r="A7" s="179"/>
      <c r="B7" s="182"/>
      <c r="C7" s="163" t="s">
        <v>917</v>
      </c>
      <c r="D7" s="181">
        <v>15</v>
      </c>
      <c r="E7" s="204"/>
      <c r="F7" s="204"/>
      <c r="G7" s="204"/>
      <c r="H7" s="149" t="s">
        <v>916</v>
      </c>
      <c r="I7" s="180" t="s">
        <v>915</v>
      </c>
      <c r="J7" s="82" t="s">
        <v>914</v>
      </c>
      <c r="K7" s="82" t="s">
        <v>880</v>
      </c>
      <c r="L7" s="12"/>
      <c r="M7" t="e">
        <f>IF(ISBLANK(B7)=FALSE,VLOOKUP(B7,'[1]Mentions-Spé'!$C$5:$F$318,3,0),VLOOKUP(A7,'[1]Mentions-Spé'!$B$5:$F$318,4,0))</f>
        <v>#N/A</v>
      </c>
      <c r="N7" t="e">
        <f>IF(ISBLANK(B7)=FALSE,VLOOKUP(B7,'[1]Mentions-Spé'!$C$5:$F$318,4,0),VLOOKUP(A7,'[1]Mentions-Spé'!$B$5:$F$318,5,0))</f>
        <v>#N/A</v>
      </c>
    </row>
    <row r="8" spans="1:14" ht="98">
      <c r="A8" s="179"/>
      <c r="B8" s="165" t="s">
        <v>913</v>
      </c>
      <c r="C8" s="165" t="s">
        <v>912</v>
      </c>
      <c r="D8" s="165">
        <v>20</v>
      </c>
      <c r="E8" s="165">
        <v>20</v>
      </c>
      <c r="F8" s="165">
        <v>20</v>
      </c>
      <c r="G8" s="165">
        <v>22</v>
      </c>
      <c r="H8" s="158" t="s">
        <v>911</v>
      </c>
      <c r="I8" s="158" t="s">
        <v>902</v>
      </c>
      <c r="J8" s="81" t="s">
        <v>910</v>
      </c>
      <c r="K8" s="81" t="s">
        <v>880</v>
      </c>
      <c r="L8" s="130"/>
      <c r="M8" t="e">
        <f>IF(ISBLANK(B8)=FALSE,VLOOKUP(B8,'[1]Mentions-Spé'!$C$5:$F$318,3,0),VLOOKUP(A8,'[1]Mentions-Spé'!$B$5:$F$318,4,0))</f>
        <v>#N/A</v>
      </c>
      <c r="N8" t="e">
        <f>IF(ISBLANK(B8)=FALSE,VLOOKUP(B8,'[1]Mentions-Spé'!$C$5:$F$318,4,0),VLOOKUP(A8,'[1]Mentions-Spé'!$B$5:$F$318,5,0))</f>
        <v>#N/A</v>
      </c>
    </row>
    <row r="9" spans="1:14" s="18" customFormat="1" ht="182">
      <c r="A9" s="179"/>
      <c r="B9" s="178" t="s">
        <v>909</v>
      </c>
      <c r="C9" s="163"/>
      <c r="D9" s="177">
        <v>25</v>
      </c>
      <c r="E9" s="177">
        <v>25</v>
      </c>
      <c r="F9" s="177">
        <v>25</v>
      </c>
      <c r="G9" s="177">
        <v>19</v>
      </c>
      <c r="H9" s="149" t="s">
        <v>908</v>
      </c>
      <c r="I9" s="149" t="s">
        <v>907</v>
      </c>
      <c r="J9" s="176" t="s">
        <v>906</v>
      </c>
      <c r="K9" s="82" t="s">
        <v>880</v>
      </c>
      <c r="L9" s="12"/>
      <c r="M9" t="e">
        <f>IF(ISBLANK(B9)=FALSE,VLOOKUP(B9,'[1]Mentions-Spé'!$C$5:$F$318,3,0),VLOOKUP(A9,'[1]Mentions-Spé'!$B$5:$F$318,4,0))</f>
        <v>#N/A</v>
      </c>
      <c r="N9" t="e">
        <f>IF(ISBLANK(B9)=FALSE,VLOOKUP(B9,'[1]Mentions-Spé'!$C$5:$F$318,4,0),VLOOKUP(A9,'[1]Mentions-Spé'!$B$5:$F$318,5,0))</f>
        <v>#N/A</v>
      </c>
    </row>
    <row r="10" spans="1:14" ht="98">
      <c r="A10" s="175"/>
      <c r="B10" s="10" t="s">
        <v>905</v>
      </c>
      <c r="C10" s="10" t="s">
        <v>904</v>
      </c>
      <c r="D10" s="10">
        <v>20</v>
      </c>
      <c r="E10" s="10">
        <v>20</v>
      </c>
      <c r="F10" s="10">
        <v>14</v>
      </c>
      <c r="G10" s="10">
        <v>15</v>
      </c>
      <c r="H10" s="39" t="s">
        <v>903</v>
      </c>
      <c r="I10" s="37" t="s">
        <v>902</v>
      </c>
      <c r="J10" s="37" t="s">
        <v>901</v>
      </c>
      <c r="K10" s="37" t="s">
        <v>886</v>
      </c>
      <c r="L10" s="130"/>
      <c r="M10" t="e">
        <f>IF(ISBLANK(B10)=FALSE,VLOOKUP(B10,'[1]Mentions-Spé'!$C$5:$F$318,3,0),VLOOKUP(A10,'[1]Mentions-Spé'!$B$5:$F$318,4,0))</f>
        <v>#N/A</v>
      </c>
      <c r="N10" t="e">
        <f>IF(ISBLANK(B10)=FALSE,VLOOKUP(B10,'[1]Mentions-Spé'!$C$5:$F$318,4,0),VLOOKUP(A10,'[1]Mentions-Spé'!$B$5:$F$318,5,0))</f>
        <v>#N/A</v>
      </c>
    </row>
    <row r="11" spans="1:14" ht="98">
      <c r="A11" s="174" t="s">
        <v>900</v>
      </c>
      <c r="B11" s="173" t="s">
        <v>899</v>
      </c>
      <c r="C11" s="173" t="s">
        <v>898</v>
      </c>
      <c r="D11" s="173">
        <v>40</v>
      </c>
      <c r="E11" s="173">
        <v>40</v>
      </c>
      <c r="F11" s="173">
        <v>34</v>
      </c>
      <c r="G11" s="173">
        <v>23</v>
      </c>
      <c r="H11" s="166" t="s">
        <v>897</v>
      </c>
      <c r="I11" s="166" t="s">
        <v>896</v>
      </c>
      <c r="J11" s="166" t="s">
        <v>895</v>
      </c>
      <c r="K11" s="34" t="s">
        <v>886</v>
      </c>
      <c r="L11" s="128"/>
      <c r="M11" t="e">
        <f>IF(ISBLANK(B11)=FALSE,VLOOKUP(B11,'[1]Mentions-Spé'!$C$5:$F$318,3,0),VLOOKUP(A11,'[1]Mentions-Spé'!$B$5:$F$318,4,0))</f>
        <v>#N/A</v>
      </c>
      <c r="N11" t="e">
        <f>IF(ISBLANK(B11)=FALSE,VLOOKUP(B11,'[1]Mentions-Spé'!$C$5:$F$318,4,0),VLOOKUP(A11,'[1]Mentions-Spé'!$B$5:$F$318,5,0))</f>
        <v>#N/A</v>
      </c>
    </row>
    <row r="12" spans="1:14" ht="98">
      <c r="A12" s="172"/>
      <c r="B12" s="171" t="s">
        <v>894</v>
      </c>
      <c r="C12" s="170" t="s">
        <v>893</v>
      </c>
      <c r="D12" s="205" t="s">
        <v>892</v>
      </c>
      <c r="E12" s="205">
        <v>40</v>
      </c>
      <c r="F12" s="205">
        <v>31</v>
      </c>
      <c r="G12" s="205">
        <v>30</v>
      </c>
      <c r="H12" s="169" t="s">
        <v>889</v>
      </c>
      <c r="I12" s="39" t="s">
        <v>891</v>
      </c>
      <c r="J12" s="169" t="s">
        <v>887</v>
      </c>
      <c r="K12" s="37" t="s">
        <v>886</v>
      </c>
      <c r="L12" s="130"/>
      <c r="M12" t="e">
        <f>IF(ISBLANK(B12)=FALSE,VLOOKUP(B12,'[1]Mentions-Spé'!$C$5:$F$318,3,0),VLOOKUP(A12,'[1]Mentions-Spé'!$B$5:$F$318,4,0))</f>
        <v>#N/A</v>
      </c>
      <c r="N12" t="e">
        <f>IF(ISBLANK(B12)=FALSE,VLOOKUP(B12,'[1]Mentions-Spé'!$C$5:$F$318,4,0),VLOOKUP(A12,'[1]Mentions-Spé'!$B$5:$F$318,5,0))</f>
        <v>#N/A</v>
      </c>
    </row>
    <row r="13" spans="1:14" ht="98">
      <c r="A13" s="168"/>
      <c r="B13" s="167"/>
      <c r="C13" s="12" t="s">
        <v>890</v>
      </c>
      <c r="D13" s="206"/>
      <c r="E13" s="206"/>
      <c r="F13" s="206"/>
      <c r="G13" s="206"/>
      <c r="H13" s="166" t="s">
        <v>889</v>
      </c>
      <c r="I13" s="36" t="s">
        <v>888</v>
      </c>
      <c r="J13" s="166" t="s">
        <v>887</v>
      </c>
      <c r="K13" s="34" t="s">
        <v>886</v>
      </c>
      <c r="L13" s="128"/>
      <c r="M13" t="e">
        <f>IF(ISBLANK(B13)=FALSE,VLOOKUP(B13,'[1]Mentions-Spé'!$C$5:$F$318,3,0),VLOOKUP(A13,'[1]Mentions-Spé'!$B$5:$F$318,4,0))</f>
        <v>#N/A</v>
      </c>
      <c r="N13" t="e">
        <f>IF(ISBLANK(B13)=FALSE,VLOOKUP(B13,'[1]Mentions-Spé'!$C$5:$F$318,4,0),VLOOKUP(A13,'[1]Mentions-Spé'!$B$5:$F$318,5,0))</f>
        <v>#N/A</v>
      </c>
    </row>
    <row r="14" spans="1:14" ht="86">
      <c r="A14" s="77" t="s">
        <v>885</v>
      </c>
      <c r="B14" s="10" t="s">
        <v>884</v>
      </c>
      <c r="C14" s="165"/>
      <c r="D14" s="165">
        <v>20</v>
      </c>
      <c r="E14" s="165">
        <v>20</v>
      </c>
      <c r="F14" s="165">
        <v>17</v>
      </c>
      <c r="G14" s="165">
        <v>12</v>
      </c>
      <c r="H14" s="158" t="s">
        <v>883</v>
      </c>
      <c r="I14" s="158" t="s">
        <v>882</v>
      </c>
      <c r="J14" s="81" t="s">
        <v>881</v>
      </c>
      <c r="K14" s="81" t="s">
        <v>880</v>
      </c>
      <c r="L14" s="130"/>
      <c r="M14" t="e">
        <f>IF(ISBLANK(B14)=FALSE,VLOOKUP(B14,'[1]Mentions-Spé'!$C$5:$F$318,3,0),VLOOKUP(A14,'[1]Mentions-Spé'!$B$5:$F$318,4,0))</f>
        <v>#N/A</v>
      </c>
      <c r="N14" t="e">
        <f>IF(ISBLANK(B14)=FALSE,VLOOKUP(B14,'[1]Mentions-Spé'!$C$5:$F$318,4,0),VLOOKUP(A14,'[1]Mentions-Spé'!$B$5:$F$318,5,0))</f>
        <v>#N/A</v>
      </c>
    </row>
    <row r="15" spans="1:14" ht="154">
      <c r="A15" s="160"/>
      <c r="B15" s="164" t="s">
        <v>879</v>
      </c>
      <c r="C15" s="163" t="s">
        <v>879</v>
      </c>
      <c r="D15" s="163">
        <v>20</v>
      </c>
      <c r="E15" s="200">
        <v>30</v>
      </c>
      <c r="F15" s="200">
        <v>13</v>
      </c>
      <c r="G15" s="200">
        <v>10</v>
      </c>
      <c r="H15" s="149" t="s">
        <v>878</v>
      </c>
      <c r="I15" s="149" t="s">
        <v>877</v>
      </c>
      <c r="J15" s="149" t="s">
        <v>876</v>
      </c>
      <c r="K15" s="162" t="s">
        <v>875</v>
      </c>
      <c r="L15" s="161"/>
      <c r="M15" t="e">
        <f>IF(ISBLANK(B15)=FALSE,VLOOKUP(B15,'[1]Mentions-Spé'!$C$5:$F$318,3,0),VLOOKUP(A15,'[1]Mentions-Spé'!$B$5:$F$318,4,0))</f>
        <v>#N/A</v>
      </c>
      <c r="N15" t="e">
        <f>IF(ISBLANK(B15)=FALSE,VLOOKUP(B15,'[1]Mentions-Spé'!$C$5:$F$318,4,0),VLOOKUP(A15,'[1]Mentions-Spé'!$B$5:$F$318,5,0))</f>
        <v>#N/A</v>
      </c>
    </row>
    <row r="16" spans="1:14" ht="409.5" customHeight="1">
      <c r="A16" s="160"/>
      <c r="B16" s="159"/>
      <c r="C16" s="10" t="s">
        <v>874</v>
      </c>
      <c r="D16" s="10">
        <v>10</v>
      </c>
      <c r="E16" s="201"/>
      <c r="F16" s="201"/>
      <c r="G16" s="201"/>
      <c r="H16" s="158" t="s">
        <v>873</v>
      </c>
      <c r="I16" s="157" t="s">
        <v>872</v>
      </c>
      <c r="J16" s="156" t="s">
        <v>871</v>
      </c>
      <c r="K16" s="156" t="s">
        <v>870</v>
      </c>
      <c r="L16" s="156" t="s">
        <v>869</v>
      </c>
      <c r="M16" t="e">
        <f>IF(ISBLANK(B16)=FALSE,VLOOKUP(B16,'[1]Mentions-Spé'!$C$5:$F$318,3,0),VLOOKUP(A16,'[1]Mentions-Spé'!$B$5:$F$318,4,0))</f>
        <v>#N/A</v>
      </c>
      <c r="N16" t="e">
        <f>IF(ISBLANK(B16)=FALSE,VLOOKUP(B16,'[1]Mentions-Spé'!$C$5:$F$318,4,0),VLOOKUP(A16,'[1]Mentions-Spé'!$B$5:$F$318,5,0))</f>
        <v>#N/A</v>
      </c>
    </row>
  </sheetData>
  <mergeCells count="10">
    <mergeCell ref="D12:D13"/>
    <mergeCell ref="E5:E7"/>
    <mergeCell ref="F5:F7"/>
    <mergeCell ref="E15:E16"/>
    <mergeCell ref="F15:F16"/>
    <mergeCell ref="G15:G16"/>
    <mergeCell ref="G5:G7"/>
    <mergeCell ref="E12:E13"/>
    <mergeCell ref="F12:F13"/>
    <mergeCell ref="G12:G13"/>
  </mergeCells>
  <phoneticPr fontId="7" type="noConversion"/>
  <printOptions horizontalCentered="1"/>
  <pageMargins left="0.25" right="0.25" top="0.75" bottom="0.75" header="0.3" footer="0.3"/>
  <pageSetup paperSize="8" scale="57"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37"/>
  <sheetViews>
    <sheetView zoomScale="90" zoomScaleNormal="90" zoomScalePageLayoutView="90" workbookViewId="0">
      <selection activeCell="D8" sqref="D8"/>
    </sheetView>
  </sheetViews>
  <sheetFormatPr baseColWidth="10" defaultColWidth="10.83203125" defaultRowHeight="14" x14ac:dyDescent="0"/>
  <cols>
    <col min="1" max="1" width="12.83203125" style="17" customWidth="1"/>
    <col min="2" max="2" width="15" style="17" customWidth="1"/>
    <col min="3" max="3" width="32.5" style="66" customWidth="1"/>
    <col min="4" max="4" width="13.1640625" style="18" customWidth="1"/>
    <col min="5" max="5" width="19.33203125" style="17" customWidth="1"/>
    <col min="6" max="6" width="11" style="17" customWidth="1"/>
    <col min="7" max="7" width="11.1640625" style="17" customWidth="1"/>
    <col min="8" max="8" width="35.33203125" style="17" customWidth="1"/>
    <col min="9" max="9" width="42" style="17" customWidth="1"/>
    <col min="10" max="10" width="57" style="17" customWidth="1"/>
    <col min="11" max="11" width="47.5" style="17" customWidth="1"/>
    <col min="12" max="12" width="47.6640625" style="17" customWidth="1"/>
    <col min="13" max="16384" width="10.83203125" style="17"/>
  </cols>
  <sheetData>
    <row r="1" spans="1:12">
      <c r="L1" s="17" t="s">
        <v>635</v>
      </c>
    </row>
    <row r="2" spans="1:12" ht="25">
      <c r="A2" s="16" t="s">
        <v>634</v>
      </c>
      <c r="D2" s="143"/>
      <c r="E2" s="142"/>
      <c r="F2" s="142"/>
      <c r="G2" s="142"/>
    </row>
    <row r="3" spans="1:12">
      <c r="D3" s="141"/>
      <c r="E3" s="140"/>
      <c r="F3" s="140"/>
      <c r="G3" s="140"/>
    </row>
    <row r="4" spans="1:12" s="21" customFormat="1" ht="73" thickBot="1">
      <c r="A4" s="20" t="s">
        <v>0</v>
      </c>
      <c r="B4" s="1" t="s">
        <v>1</v>
      </c>
      <c r="C4" s="1" t="s">
        <v>2</v>
      </c>
      <c r="D4" s="1" t="s">
        <v>3</v>
      </c>
      <c r="E4" s="1" t="s">
        <v>25</v>
      </c>
      <c r="F4" s="1" t="s">
        <v>26</v>
      </c>
      <c r="G4" s="1" t="s">
        <v>27</v>
      </c>
      <c r="H4" s="1" t="s">
        <v>6</v>
      </c>
      <c r="I4" s="1" t="s">
        <v>7</v>
      </c>
      <c r="J4" s="1" t="s">
        <v>4</v>
      </c>
      <c r="K4" s="1" t="s">
        <v>5</v>
      </c>
      <c r="L4" s="1" t="s">
        <v>8</v>
      </c>
    </row>
    <row r="5" spans="1:12" ht="43" thickTop="1">
      <c r="A5" s="122" t="s">
        <v>629</v>
      </c>
      <c r="B5" s="54"/>
      <c r="C5" s="54" t="s">
        <v>633</v>
      </c>
      <c r="D5" s="7" t="s">
        <v>632</v>
      </c>
      <c r="E5" s="202">
        <v>420</v>
      </c>
      <c r="F5" s="202">
        <v>361</v>
      </c>
      <c r="G5" s="202">
        <v>458</v>
      </c>
      <c r="H5" s="139" t="s">
        <v>627</v>
      </c>
      <c r="I5" s="54" t="s">
        <v>631</v>
      </c>
      <c r="J5" s="54" t="s">
        <v>630</v>
      </c>
      <c r="K5" s="54" t="s">
        <v>624</v>
      </c>
      <c r="L5" s="54"/>
    </row>
    <row r="6" spans="1:12" ht="70">
      <c r="A6" s="120" t="s">
        <v>629</v>
      </c>
      <c r="B6" s="37"/>
      <c r="C6" s="37" t="s">
        <v>628</v>
      </c>
      <c r="D6" s="10">
        <v>60</v>
      </c>
      <c r="E6" s="204"/>
      <c r="F6" s="204"/>
      <c r="G6" s="204"/>
      <c r="H6" s="37" t="s">
        <v>627</v>
      </c>
      <c r="I6" s="37" t="s">
        <v>626</v>
      </c>
      <c r="J6" s="37" t="s">
        <v>625</v>
      </c>
      <c r="K6" s="37" t="s">
        <v>624</v>
      </c>
      <c r="L6" s="37"/>
    </row>
    <row r="7" spans="1:12">
      <c r="A7" s="119"/>
      <c r="B7" s="34"/>
      <c r="C7" s="34"/>
      <c r="D7" s="12"/>
      <c r="E7" s="34"/>
      <c r="F7" s="34"/>
      <c r="G7" s="34"/>
      <c r="H7" s="34"/>
      <c r="I7" s="34"/>
      <c r="J7" s="34"/>
      <c r="K7" s="34"/>
      <c r="L7" s="34"/>
    </row>
    <row r="8" spans="1:12" ht="56">
      <c r="A8" s="120" t="s">
        <v>568</v>
      </c>
      <c r="B8" s="37"/>
      <c r="C8" s="37" t="s">
        <v>623</v>
      </c>
      <c r="D8" s="10">
        <v>20</v>
      </c>
      <c r="E8" s="211">
        <f>SUM(D8:D24)</f>
        <v>458</v>
      </c>
      <c r="F8" s="211">
        <v>361</v>
      </c>
      <c r="G8" s="211">
        <v>381</v>
      </c>
      <c r="H8" s="37" t="s">
        <v>622</v>
      </c>
      <c r="I8" s="37" t="s">
        <v>621</v>
      </c>
      <c r="J8" s="37" t="s">
        <v>569</v>
      </c>
      <c r="K8" s="37" t="s">
        <v>554</v>
      </c>
      <c r="L8" s="37"/>
    </row>
    <row r="9" spans="1:12" ht="42">
      <c r="A9" s="119" t="s">
        <v>568</v>
      </c>
      <c r="B9" s="34"/>
      <c r="C9" s="34" t="s">
        <v>620</v>
      </c>
      <c r="D9" s="12">
        <v>45</v>
      </c>
      <c r="E9" s="213"/>
      <c r="F9" s="213"/>
      <c r="G9" s="213"/>
      <c r="H9" s="34" t="s">
        <v>619</v>
      </c>
      <c r="I9" s="34" t="s">
        <v>618</v>
      </c>
      <c r="J9" s="34" t="s">
        <v>569</v>
      </c>
      <c r="K9" s="34" t="s">
        <v>554</v>
      </c>
      <c r="L9" s="34"/>
    </row>
    <row r="10" spans="1:12" ht="70">
      <c r="A10" s="120" t="s">
        <v>568</v>
      </c>
      <c r="B10" s="37"/>
      <c r="C10" s="37" t="s">
        <v>617</v>
      </c>
      <c r="D10" s="10">
        <v>25</v>
      </c>
      <c r="E10" s="213"/>
      <c r="F10" s="213"/>
      <c r="G10" s="213"/>
      <c r="H10" s="37" t="s">
        <v>616</v>
      </c>
      <c r="I10" s="37" t="s">
        <v>615</v>
      </c>
      <c r="J10" s="37" t="s">
        <v>614</v>
      </c>
      <c r="K10" s="37" t="s">
        <v>554</v>
      </c>
      <c r="L10" s="37"/>
    </row>
    <row r="11" spans="1:12" ht="42">
      <c r="A11" s="119" t="s">
        <v>568</v>
      </c>
      <c r="B11" s="34"/>
      <c r="C11" s="34" t="s">
        <v>613</v>
      </c>
      <c r="D11" s="12">
        <v>20</v>
      </c>
      <c r="E11" s="213"/>
      <c r="F11" s="213"/>
      <c r="G11" s="213"/>
      <c r="H11" s="34" t="s">
        <v>612</v>
      </c>
      <c r="I11" s="34" t="s">
        <v>611</v>
      </c>
      <c r="J11" s="34" t="s">
        <v>610</v>
      </c>
      <c r="K11" s="34" t="s">
        <v>554</v>
      </c>
      <c r="L11" s="34"/>
    </row>
    <row r="12" spans="1:12" ht="84">
      <c r="A12" s="120" t="s">
        <v>568</v>
      </c>
      <c r="B12" s="37"/>
      <c r="C12" s="37" t="s">
        <v>609</v>
      </c>
      <c r="D12" s="10">
        <v>15</v>
      </c>
      <c r="E12" s="213"/>
      <c r="F12" s="213"/>
      <c r="G12" s="213"/>
      <c r="H12" s="37" t="s">
        <v>608</v>
      </c>
      <c r="I12" s="37" t="s">
        <v>607</v>
      </c>
      <c r="J12" s="37" t="s">
        <v>606</v>
      </c>
      <c r="K12" s="37" t="s">
        <v>554</v>
      </c>
      <c r="L12" s="37"/>
    </row>
    <row r="13" spans="1:12" ht="56">
      <c r="A13" s="119" t="s">
        <v>568</v>
      </c>
      <c r="B13" s="34"/>
      <c r="C13" s="34" t="s">
        <v>605</v>
      </c>
      <c r="D13" s="12">
        <v>60</v>
      </c>
      <c r="E13" s="213"/>
      <c r="F13" s="213"/>
      <c r="G13" s="213"/>
      <c r="H13" s="34" t="s">
        <v>604</v>
      </c>
      <c r="I13" s="34"/>
      <c r="J13" s="34" t="s">
        <v>603</v>
      </c>
      <c r="K13" s="34" t="s">
        <v>554</v>
      </c>
      <c r="L13" s="34"/>
    </row>
    <row r="14" spans="1:12" ht="70">
      <c r="A14" s="120" t="s">
        <v>568</v>
      </c>
      <c r="B14" s="37"/>
      <c r="C14" s="37" t="s">
        <v>602</v>
      </c>
      <c r="D14" s="10">
        <v>18</v>
      </c>
      <c r="E14" s="213"/>
      <c r="F14" s="213"/>
      <c r="G14" s="213"/>
      <c r="H14" s="137" t="s">
        <v>601</v>
      </c>
      <c r="I14" s="37" t="s">
        <v>600</v>
      </c>
      <c r="J14" s="37" t="s">
        <v>569</v>
      </c>
      <c r="K14" s="37" t="s">
        <v>554</v>
      </c>
      <c r="L14" s="37"/>
    </row>
    <row r="15" spans="1:12" ht="42">
      <c r="A15" s="119" t="s">
        <v>568</v>
      </c>
      <c r="B15" s="34"/>
      <c r="C15" s="34" t="s">
        <v>599</v>
      </c>
      <c r="D15" s="12">
        <v>50</v>
      </c>
      <c r="E15" s="213"/>
      <c r="F15" s="213"/>
      <c r="G15" s="213"/>
      <c r="H15" s="138" t="s">
        <v>598</v>
      </c>
      <c r="I15" s="34" t="s">
        <v>597</v>
      </c>
      <c r="J15" s="34" t="s">
        <v>569</v>
      </c>
      <c r="K15" s="34" t="s">
        <v>554</v>
      </c>
      <c r="L15" s="34"/>
    </row>
    <row r="16" spans="1:12" ht="42">
      <c r="A16" s="120" t="s">
        <v>568</v>
      </c>
      <c r="B16" s="37"/>
      <c r="C16" s="37" t="s">
        <v>596</v>
      </c>
      <c r="D16" s="10">
        <v>50</v>
      </c>
      <c r="E16" s="213"/>
      <c r="F16" s="213"/>
      <c r="G16" s="213"/>
      <c r="H16" s="37" t="s">
        <v>595</v>
      </c>
      <c r="I16" s="37" t="s">
        <v>594</v>
      </c>
      <c r="J16" s="37" t="s">
        <v>593</v>
      </c>
      <c r="K16" s="37" t="s">
        <v>554</v>
      </c>
      <c r="L16" s="37"/>
    </row>
    <row r="17" spans="1:12" ht="42">
      <c r="A17" s="119" t="s">
        <v>568</v>
      </c>
      <c r="B17" s="34"/>
      <c r="C17" s="34" t="s">
        <v>592</v>
      </c>
      <c r="D17" s="12">
        <v>15</v>
      </c>
      <c r="E17" s="213"/>
      <c r="F17" s="213"/>
      <c r="G17" s="213"/>
      <c r="H17" s="34" t="s">
        <v>591</v>
      </c>
      <c r="I17" s="34" t="s">
        <v>590</v>
      </c>
      <c r="J17" s="34" t="s">
        <v>569</v>
      </c>
      <c r="K17" s="34" t="s">
        <v>554</v>
      </c>
      <c r="L17" s="34"/>
    </row>
    <row r="18" spans="1:12" ht="42">
      <c r="A18" s="120" t="s">
        <v>568</v>
      </c>
      <c r="B18" s="37"/>
      <c r="C18" s="37" t="s">
        <v>589</v>
      </c>
      <c r="D18" s="10">
        <v>30</v>
      </c>
      <c r="E18" s="213"/>
      <c r="F18" s="213"/>
      <c r="G18" s="213"/>
      <c r="H18" s="137" t="s">
        <v>588</v>
      </c>
      <c r="I18" s="37" t="s">
        <v>587</v>
      </c>
      <c r="J18" s="37" t="s">
        <v>586</v>
      </c>
      <c r="K18" s="37" t="s">
        <v>554</v>
      </c>
      <c r="L18" s="37"/>
    </row>
    <row r="19" spans="1:12" ht="56">
      <c r="A19" s="119" t="s">
        <v>568</v>
      </c>
      <c r="B19" s="34"/>
      <c r="C19" s="34" t="s">
        <v>585</v>
      </c>
      <c r="D19" s="12">
        <v>12</v>
      </c>
      <c r="E19" s="213"/>
      <c r="F19" s="213"/>
      <c r="G19" s="213"/>
      <c r="H19" s="34" t="s">
        <v>584</v>
      </c>
      <c r="I19" s="34" t="s">
        <v>583</v>
      </c>
      <c r="J19" s="34" t="s">
        <v>569</v>
      </c>
      <c r="K19" s="34" t="s">
        <v>554</v>
      </c>
      <c r="L19" s="34"/>
    </row>
    <row r="20" spans="1:12" ht="42">
      <c r="A20" s="120" t="s">
        <v>568</v>
      </c>
      <c r="B20" s="37"/>
      <c r="C20" s="37" t="s">
        <v>582</v>
      </c>
      <c r="D20" s="10">
        <v>15</v>
      </c>
      <c r="E20" s="213"/>
      <c r="F20" s="213"/>
      <c r="G20" s="213"/>
      <c r="H20" s="37" t="s">
        <v>581</v>
      </c>
      <c r="I20" s="37" t="s">
        <v>580</v>
      </c>
      <c r="J20" s="37" t="s">
        <v>569</v>
      </c>
      <c r="K20" s="37" t="s">
        <v>554</v>
      </c>
      <c r="L20" s="37"/>
    </row>
    <row r="21" spans="1:12" ht="42">
      <c r="A21" s="119" t="s">
        <v>568</v>
      </c>
      <c r="B21" s="34"/>
      <c r="C21" s="34" t="s">
        <v>579</v>
      </c>
      <c r="D21" s="12">
        <v>15</v>
      </c>
      <c r="E21" s="213"/>
      <c r="F21" s="213"/>
      <c r="G21" s="213"/>
      <c r="H21" s="34" t="s">
        <v>578</v>
      </c>
      <c r="I21" s="34" t="s">
        <v>577</v>
      </c>
      <c r="J21" s="34" t="s">
        <v>569</v>
      </c>
      <c r="K21" s="34" t="s">
        <v>554</v>
      </c>
      <c r="L21" s="34"/>
    </row>
    <row r="22" spans="1:12" ht="70">
      <c r="A22" s="120" t="s">
        <v>568</v>
      </c>
      <c r="B22" s="37"/>
      <c r="C22" s="37" t="s">
        <v>576</v>
      </c>
      <c r="D22" s="10">
        <v>23</v>
      </c>
      <c r="E22" s="213"/>
      <c r="F22" s="213"/>
      <c r="G22" s="213"/>
      <c r="H22" s="37" t="s">
        <v>575</v>
      </c>
      <c r="I22" s="37" t="s">
        <v>574</v>
      </c>
      <c r="J22" s="37" t="s">
        <v>573</v>
      </c>
      <c r="K22" s="37" t="s">
        <v>554</v>
      </c>
      <c r="L22" s="37"/>
    </row>
    <row r="23" spans="1:12" ht="42">
      <c r="A23" s="119" t="s">
        <v>568</v>
      </c>
      <c r="B23" s="34"/>
      <c r="C23" s="34" t="s">
        <v>572</v>
      </c>
      <c r="D23" s="12">
        <v>20</v>
      </c>
      <c r="E23" s="213"/>
      <c r="F23" s="213"/>
      <c r="G23" s="213"/>
      <c r="H23" s="34" t="s">
        <v>571</v>
      </c>
      <c r="I23" s="34" t="s">
        <v>570</v>
      </c>
      <c r="J23" s="34" t="s">
        <v>569</v>
      </c>
      <c r="K23" s="34" t="s">
        <v>554</v>
      </c>
      <c r="L23" s="34"/>
    </row>
    <row r="24" spans="1:12" ht="56">
      <c r="A24" s="120" t="s">
        <v>568</v>
      </c>
      <c r="B24" s="37"/>
      <c r="C24" s="37" t="s">
        <v>567</v>
      </c>
      <c r="D24" s="10">
        <v>25</v>
      </c>
      <c r="E24" s="212"/>
      <c r="F24" s="212"/>
      <c r="G24" s="212"/>
      <c r="H24" s="37" t="s">
        <v>566</v>
      </c>
      <c r="I24" s="137" t="s">
        <v>565</v>
      </c>
      <c r="J24" s="37" t="s">
        <v>564</v>
      </c>
      <c r="K24" s="37" t="s">
        <v>554</v>
      </c>
      <c r="L24" s="37"/>
    </row>
    <row r="25" spans="1:12">
      <c r="A25" s="53"/>
      <c r="B25" s="34"/>
      <c r="C25" s="34"/>
      <c r="D25" s="12"/>
      <c r="E25" s="34"/>
      <c r="F25" s="34"/>
      <c r="G25" s="34"/>
      <c r="H25" s="34"/>
      <c r="I25" s="34"/>
      <c r="J25" s="34"/>
      <c r="K25" s="34"/>
      <c r="L25" s="34"/>
    </row>
    <row r="26" spans="1:12" ht="84">
      <c r="A26" s="120" t="s">
        <v>559</v>
      </c>
      <c r="B26" s="37"/>
      <c r="C26" s="37" t="s">
        <v>563</v>
      </c>
      <c r="D26" s="10">
        <v>20</v>
      </c>
      <c r="E26" s="211">
        <v>36</v>
      </c>
      <c r="F26" s="211">
        <v>35</v>
      </c>
      <c r="G26" s="211">
        <v>41</v>
      </c>
      <c r="H26" s="37" t="s">
        <v>562</v>
      </c>
      <c r="I26" s="37" t="s">
        <v>561</v>
      </c>
      <c r="J26" s="37" t="s">
        <v>560</v>
      </c>
      <c r="K26" s="37" t="s">
        <v>554</v>
      </c>
      <c r="L26" s="37"/>
    </row>
    <row r="27" spans="1:12" ht="56">
      <c r="A27" s="119" t="s">
        <v>559</v>
      </c>
      <c r="B27" s="34"/>
      <c r="C27" s="34" t="s">
        <v>558</v>
      </c>
      <c r="D27" s="12">
        <v>16</v>
      </c>
      <c r="E27" s="212"/>
      <c r="F27" s="212"/>
      <c r="G27" s="212"/>
      <c r="H27" s="34" t="s">
        <v>557</v>
      </c>
      <c r="I27" s="34" t="s">
        <v>556</v>
      </c>
      <c r="J27" s="34" t="s">
        <v>555</v>
      </c>
      <c r="K27" s="34" t="s">
        <v>554</v>
      </c>
      <c r="L27" s="34"/>
    </row>
    <row r="28" spans="1:12">
      <c r="A28" s="52"/>
      <c r="B28" s="37"/>
      <c r="C28" s="37"/>
      <c r="D28" s="10"/>
      <c r="E28" s="37"/>
      <c r="F28" s="37"/>
      <c r="G28" s="37"/>
      <c r="H28" s="37"/>
      <c r="I28" s="37"/>
      <c r="J28" s="37"/>
      <c r="K28" s="37"/>
      <c r="L28" s="37"/>
    </row>
    <row r="29" spans="1:12" ht="56">
      <c r="A29" s="119" t="s">
        <v>552</v>
      </c>
      <c r="B29" s="34"/>
      <c r="C29" s="34" t="s">
        <v>553</v>
      </c>
      <c r="D29" s="12">
        <v>30</v>
      </c>
      <c r="E29" s="210">
        <v>60</v>
      </c>
      <c r="F29" s="210">
        <v>50</v>
      </c>
      <c r="G29" s="210">
        <v>51</v>
      </c>
      <c r="H29" s="34" t="s">
        <v>550</v>
      </c>
      <c r="I29" s="34" t="s">
        <v>549</v>
      </c>
      <c r="J29" s="34" t="s">
        <v>548</v>
      </c>
      <c r="K29" s="34" t="s">
        <v>547</v>
      </c>
      <c r="L29" s="34"/>
    </row>
    <row r="30" spans="1:12" ht="56">
      <c r="A30" s="120" t="s">
        <v>552</v>
      </c>
      <c r="B30" s="37"/>
      <c r="C30" s="37" t="s">
        <v>551</v>
      </c>
      <c r="D30" s="10">
        <v>30</v>
      </c>
      <c r="E30" s="203"/>
      <c r="F30" s="203"/>
      <c r="G30" s="203"/>
      <c r="H30" s="37" t="s">
        <v>550</v>
      </c>
      <c r="I30" s="37" t="s">
        <v>549</v>
      </c>
      <c r="J30" s="37" t="s">
        <v>548</v>
      </c>
      <c r="K30" s="37" t="s">
        <v>547</v>
      </c>
      <c r="L30" s="37"/>
    </row>
    <row r="31" spans="1:12">
      <c r="A31" s="66"/>
      <c r="B31" s="66"/>
      <c r="D31" s="61"/>
      <c r="E31" s="66"/>
      <c r="F31" s="66"/>
      <c r="G31" s="66"/>
      <c r="H31" s="66"/>
      <c r="I31" s="66"/>
      <c r="J31" s="66"/>
      <c r="K31" s="66"/>
      <c r="L31" s="66"/>
    </row>
    <row r="32" spans="1:12">
      <c r="A32" s="66"/>
      <c r="B32" s="66"/>
      <c r="D32" s="61"/>
      <c r="E32" s="66"/>
      <c r="F32" s="66"/>
      <c r="G32" s="66"/>
      <c r="H32" s="66"/>
      <c r="I32" s="66"/>
      <c r="J32" s="66"/>
      <c r="K32" s="66"/>
      <c r="L32" s="66"/>
    </row>
    <row r="33" spans="1:12">
      <c r="A33" s="66"/>
      <c r="B33" s="66"/>
      <c r="D33" s="61"/>
      <c r="E33" s="66"/>
      <c r="F33" s="66"/>
      <c r="G33" s="66"/>
      <c r="H33" s="66"/>
      <c r="I33" s="66"/>
      <c r="J33" s="66"/>
      <c r="K33" s="66"/>
      <c r="L33" s="66"/>
    </row>
    <row r="34" spans="1:12">
      <c r="A34" s="66"/>
      <c r="B34" s="66"/>
      <c r="D34" s="61"/>
      <c r="E34" s="66"/>
      <c r="F34" s="66"/>
      <c r="G34" s="66"/>
      <c r="H34" s="66"/>
      <c r="I34" s="66"/>
      <c r="J34" s="66"/>
      <c r="K34" s="66"/>
      <c r="L34" s="66"/>
    </row>
    <row r="35" spans="1:12">
      <c r="A35" s="66"/>
      <c r="B35" s="66"/>
      <c r="D35" s="61"/>
      <c r="E35" s="66"/>
      <c r="F35" s="66"/>
      <c r="G35" s="66"/>
      <c r="H35" s="66"/>
      <c r="I35" s="66"/>
      <c r="J35" s="66"/>
      <c r="K35" s="66"/>
      <c r="L35" s="66"/>
    </row>
    <row r="36" spans="1:12">
      <c r="A36" s="66"/>
      <c r="B36" s="66"/>
      <c r="D36" s="61"/>
      <c r="E36" s="66"/>
      <c r="F36" s="66"/>
      <c r="G36" s="66"/>
      <c r="H36" s="66"/>
      <c r="I36" s="66"/>
      <c r="J36" s="66"/>
      <c r="K36" s="66"/>
      <c r="L36" s="66"/>
    </row>
    <row r="37" spans="1:12">
      <c r="A37" s="66"/>
      <c r="B37" s="66"/>
      <c r="D37" s="61"/>
      <c r="E37" s="66"/>
      <c r="F37" s="66"/>
      <c r="G37" s="66"/>
      <c r="H37" s="66"/>
      <c r="I37" s="66"/>
      <c r="J37" s="66"/>
      <c r="K37" s="66"/>
      <c r="L37" s="66"/>
    </row>
  </sheetData>
  <mergeCells count="12">
    <mergeCell ref="E26:E27"/>
    <mergeCell ref="F26:F27"/>
    <mergeCell ref="G26:G27"/>
    <mergeCell ref="E29:E30"/>
    <mergeCell ref="F29:F30"/>
    <mergeCell ref="G29:G30"/>
    <mergeCell ref="E5:E6"/>
    <mergeCell ref="F5:F6"/>
    <mergeCell ref="G5:G6"/>
    <mergeCell ref="E8:E24"/>
    <mergeCell ref="F8:F24"/>
    <mergeCell ref="G8:G24"/>
  </mergeCells>
  <phoneticPr fontId="7" type="noConversion"/>
  <printOptions horizontalCentered="1"/>
  <pageMargins left="0.25" right="0.25" top="0.75" bottom="0.75" header="0.3" footer="0.3"/>
  <pageSetup paperSize="8" scale="55"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7"/>
  <sheetViews>
    <sheetView workbookViewId="0">
      <selection activeCell="D8" sqref="D8"/>
    </sheetView>
  </sheetViews>
  <sheetFormatPr baseColWidth="10" defaultColWidth="10.83203125" defaultRowHeight="14" x14ac:dyDescent="0"/>
  <cols>
    <col min="1" max="1" width="17.33203125" style="17" customWidth="1"/>
    <col min="2" max="2" width="12.83203125" style="17" customWidth="1"/>
    <col min="3" max="3" width="13" style="17" customWidth="1"/>
    <col min="4" max="4" width="15" style="18" customWidth="1"/>
    <col min="5" max="5" width="19.33203125" style="18" customWidth="1"/>
    <col min="6" max="6" width="13" style="18" customWidth="1"/>
    <col min="7" max="7" width="12.1640625" style="18" customWidth="1"/>
    <col min="8" max="8" width="24.5" style="17" customWidth="1"/>
    <col min="9" max="9" width="40.83203125" style="17" customWidth="1"/>
    <col min="10" max="10" width="53.6640625" style="17" customWidth="1"/>
    <col min="11" max="11" width="45.6640625" style="17" customWidth="1"/>
    <col min="12" max="12" width="44.33203125" style="17" customWidth="1"/>
    <col min="13" max="16384" width="10.83203125" style="17"/>
  </cols>
  <sheetData>
    <row r="2" spans="1:12" ht="25">
      <c r="A2" s="16" t="s">
        <v>546</v>
      </c>
    </row>
    <row r="4" spans="1:12" s="21" customFormat="1" ht="72">
      <c r="A4" s="62" t="s">
        <v>0</v>
      </c>
      <c r="B4" s="62" t="s">
        <v>1</v>
      </c>
      <c r="C4" s="62" t="s">
        <v>2</v>
      </c>
      <c r="D4" s="62" t="s">
        <v>3</v>
      </c>
      <c r="E4" s="1" t="s">
        <v>25</v>
      </c>
      <c r="F4" s="1" t="s">
        <v>26</v>
      </c>
      <c r="G4" s="1" t="s">
        <v>27</v>
      </c>
      <c r="H4" s="62" t="s">
        <v>6</v>
      </c>
      <c r="I4" s="62" t="s">
        <v>7</v>
      </c>
      <c r="J4" s="62" t="s">
        <v>4</v>
      </c>
      <c r="K4" s="62" t="s">
        <v>5</v>
      </c>
      <c r="L4" s="62" t="s">
        <v>8</v>
      </c>
    </row>
    <row r="5" spans="1:12" ht="84">
      <c r="A5" s="66" t="s">
        <v>545</v>
      </c>
      <c r="B5" s="66"/>
      <c r="C5" s="66"/>
      <c r="D5" s="61">
        <v>25</v>
      </c>
      <c r="E5" s="61">
        <v>25</v>
      </c>
      <c r="F5" s="61">
        <v>21</v>
      </c>
      <c r="G5" s="61">
        <v>31</v>
      </c>
      <c r="H5" s="66" t="s">
        <v>544</v>
      </c>
      <c r="I5" s="66" t="s">
        <v>543</v>
      </c>
      <c r="J5" s="66" t="s">
        <v>542</v>
      </c>
      <c r="K5" s="15" t="s">
        <v>534</v>
      </c>
      <c r="L5" s="66" t="s">
        <v>533</v>
      </c>
    </row>
    <row r="6" spans="1:12" ht="84">
      <c r="A6" s="66" t="s">
        <v>541</v>
      </c>
      <c r="B6" s="66"/>
      <c r="C6" s="66"/>
      <c r="D6" s="61">
        <v>20</v>
      </c>
      <c r="E6" s="61">
        <v>20</v>
      </c>
      <c r="F6" s="61">
        <v>16</v>
      </c>
      <c r="G6" s="61">
        <v>19</v>
      </c>
      <c r="H6" s="66" t="s">
        <v>540</v>
      </c>
      <c r="I6" s="66" t="s">
        <v>539</v>
      </c>
      <c r="J6" s="66" t="s">
        <v>535</v>
      </c>
      <c r="K6" s="15" t="s">
        <v>534</v>
      </c>
      <c r="L6" s="66" t="s">
        <v>533</v>
      </c>
    </row>
    <row r="7" spans="1:12" ht="84">
      <c r="A7" s="66" t="s">
        <v>538</v>
      </c>
      <c r="B7" s="66"/>
      <c r="C7" s="66"/>
      <c r="D7" s="61">
        <v>25</v>
      </c>
      <c r="E7" s="61">
        <v>25</v>
      </c>
      <c r="F7" s="61">
        <v>22</v>
      </c>
      <c r="G7" s="61">
        <v>27</v>
      </c>
      <c r="H7" s="66" t="s">
        <v>537</v>
      </c>
      <c r="I7" s="66" t="s">
        <v>536</v>
      </c>
      <c r="J7" s="66" t="s">
        <v>535</v>
      </c>
      <c r="K7" s="15" t="s">
        <v>534</v>
      </c>
      <c r="L7" s="66" t="s">
        <v>533</v>
      </c>
    </row>
  </sheetData>
  <phoneticPr fontId="7" type="noConversion"/>
  <printOptions horizontalCentered="1"/>
  <pageMargins left="0.25" right="0.25" top="0.75" bottom="0.75" header="0.3" footer="0.3"/>
  <pageSetup paperSize="8" scale="61" fitToHeight="0" orientation="landscape"/>
  <headerFooter>
    <oddHeader>&amp;L&amp;G&amp;RInformations pour le portail "trouvermonmaster.gouv.fr"</oddHeader>
    <oddFooter>Page &amp;P de &amp;N</oddFooter>
  </headerFooter>
  <legacyDrawingHF r:id="rId1"/>
  <tableParts count="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20"/>
  <sheetViews>
    <sheetView workbookViewId="0">
      <selection activeCell="D8" sqref="D8"/>
    </sheetView>
  </sheetViews>
  <sheetFormatPr baseColWidth="10" defaultColWidth="10.83203125" defaultRowHeight="14" x14ac:dyDescent="0"/>
  <cols>
    <col min="1" max="1" width="18.1640625" style="126" customWidth="1"/>
    <col min="2" max="2" width="16.1640625" style="126" customWidth="1"/>
    <col min="3" max="3" width="18.33203125" style="126" customWidth="1"/>
    <col min="4" max="4" width="16" style="126" customWidth="1"/>
    <col min="5" max="5" width="18" style="126" customWidth="1"/>
    <col min="6" max="6" width="10" style="126" customWidth="1"/>
    <col min="7" max="7" width="13.1640625" style="126" customWidth="1"/>
    <col min="8" max="8" width="29.83203125" style="126" customWidth="1"/>
    <col min="9" max="9" width="38.5" style="126" customWidth="1"/>
    <col min="10" max="10" width="73.5" style="126" customWidth="1"/>
    <col min="11" max="12" width="43.33203125" style="126" customWidth="1"/>
    <col min="13" max="16384" width="10.83203125" style="126"/>
  </cols>
  <sheetData>
    <row r="2" spans="1:12" ht="25">
      <c r="A2" s="136" t="s">
        <v>532</v>
      </c>
    </row>
    <row r="4" spans="1:12" s="135" customFormat="1" ht="91" thickBot="1">
      <c r="A4" s="20" t="s">
        <v>0</v>
      </c>
      <c r="B4" s="1" t="s">
        <v>1</v>
      </c>
      <c r="C4" s="1" t="s">
        <v>2</v>
      </c>
      <c r="D4" s="1" t="s">
        <v>3</v>
      </c>
      <c r="E4" s="1" t="s">
        <v>25</v>
      </c>
      <c r="F4" s="1" t="s">
        <v>26</v>
      </c>
      <c r="G4" s="1" t="s">
        <v>27</v>
      </c>
      <c r="H4" s="1" t="s">
        <v>6</v>
      </c>
      <c r="I4" s="1" t="s">
        <v>7</v>
      </c>
      <c r="J4" s="1" t="s">
        <v>4</v>
      </c>
      <c r="K4" s="1" t="s">
        <v>5</v>
      </c>
      <c r="L4" s="1" t="s">
        <v>8</v>
      </c>
    </row>
    <row r="5" spans="1:12" ht="29" thickTop="1">
      <c r="A5" s="118" t="s">
        <v>502</v>
      </c>
      <c r="B5" s="60" t="s">
        <v>526</v>
      </c>
      <c r="C5" s="60" t="s">
        <v>531</v>
      </c>
      <c r="D5" s="202" t="s">
        <v>530</v>
      </c>
      <c r="E5" s="7"/>
      <c r="F5" s="202">
        <v>27</v>
      </c>
      <c r="G5" s="202">
        <v>28</v>
      </c>
      <c r="H5" s="60" t="s">
        <v>527</v>
      </c>
      <c r="I5" s="60"/>
      <c r="J5" s="214" t="s">
        <v>529</v>
      </c>
      <c r="K5" s="60" t="s">
        <v>497</v>
      </c>
      <c r="L5" s="134"/>
    </row>
    <row r="6" spans="1:12" ht="28">
      <c r="A6" s="131" t="s">
        <v>502</v>
      </c>
      <c r="B6" s="39" t="s">
        <v>526</v>
      </c>
      <c r="C6" s="39" t="s">
        <v>528</v>
      </c>
      <c r="D6" s="203"/>
      <c r="E6" s="133"/>
      <c r="F6" s="203"/>
      <c r="G6" s="203"/>
      <c r="H6" s="39" t="s">
        <v>527</v>
      </c>
      <c r="I6" s="39"/>
      <c r="J6" s="215"/>
      <c r="K6" s="39" t="s">
        <v>497</v>
      </c>
      <c r="L6" s="130"/>
    </row>
    <row r="7" spans="1:12" ht="28">
      <c r="A7" s="129" t="s">
        <v>502</v>
      </c>
      <c r="B7" s="36" t="s">
        <v>526</v>
      </c>
      <c r="C7" s="36" t="s">
        <v>520</v>
      </c>
      <c r="D7" s="203"/>
      <c r="E7" s="133">
        <v>35</v>
      </c>
      <c r="F7" s="203"/>
      <c r="G7" s="203"/>
      <c r="H7" s="36" t="s">
        <v>527</v>
      </c>
      <c r="I7" s="36" t="s">
        <v>518</v>
      </c>
      <c r="J7" s="215"/>
      <c r="K7" s="36" t="s">
        <v>497</v>
      </c>
      <c r="L7" s="128"/>
    </row>
    <row r="8" spans="1:12" ht="28">
      <c r="A8" s="131" t="s">
        <v>502</v>
      </c>
      <c r="B8" s="39" t="s">
        <v>526</v>
      </c>
      <c r="C8" s="39" t="s">
        <v>516</v>
      </c>
      <c r="D8" s="204"/>
      <c r="E8" s="133"/>
      <c r="F8" s="204"/>
      <c r="G8" s="204"/>
      <c r="H8" s="39" t="s">
        <v>525</v>
      </c>
      <c r="I8" s="39"/>
      <c r="J8" s="216"/>
      <c r="K8" s="39" t="s">
        <v>497</v>
      </c>
      <c r="L8" s="130"/>
    </row>
    <row r="9" spans="1:12" ht="98">
      <c r="A9" s="129" t="s">
        <v>502</v>
      </c>
      <c r="B9" s="36" t="s">
        <v>524</v>
      </c>
      <c r="C9" s="36"/>
      <c r="D9" s="12" t="s">
        <v>523</v>
      </c>
      <c r="E9" s="12">
        <v>12</v>
      </c>
      <c r="F9" s="12">
        <v>5</v>
      </c>
      <c r="G9" s="12">
        <v>6</v>
      </c>
      <c r="H9" s="36" t="s">
        <v>522</v>
      </c>
      <c r="I9" s="36"/>
      <c r="J9" s="36" t="s">
        <v>521</v>
      </c>
      <c r="K9" s="36" t="s">
        <v>497</v>
      </c>
      <c r="L9" s="128"/>
    </row>
    <row r="10" spans="1:12" ht="28">
      <c r="A10" s="131" t="s">
        <v>502</v>
      </c>
      <c r="B10" s="39" t="s">
        <v>517</v>
      </c>
      <c r="C10" s="39" t="s">
        <v>517</v>
      </c>
      <c r="D10" s="211" t="s">
        <v>504</v>
      </c>
      <c r="E10" s="10"/>
      <c r="F10" s="10"/>
      <c r="G10" s="10"/>
      <c r="H10" s="39" t="s">
        <v>519</v>
      </c>
      <c r="I10" s="39"/>
      <c r="J10" s="217" t="s">
        <v>498</v>
      </c>
      <c r="K10" s="39" t="s">
        <v>497</v>
      </c>
      <c r="L10" s="130"/>
    </row>
    <row r="11" spans="1:12" ht="28">
      <c r="A11" s="129" t="s">
        <v>502</v>
      </c>
      <c r="B11" s="36" t="s">
        <v>517</v>
      </c>
      <c r="C11" s="36" t="s">
        <v>520</v>
      </c>
      <c r="D11" s="213"/>
      <c r="E11" s="132">
        <v>20</v>
      </c>
      <c r="F11" s="132">
        <v>9</v>
      </c>
      <c r="G11" s="132">
        <v>6</v>
      </c>
      <c r="H11" s="36" t="s">
        <v>519</v>
      </c>
      <c r="I11" s="36" t="s">
        <v>518</v>
      </c>
      <c r="J11" s="218"/>
      <c r="K11" s="36" t="s">
        <v>497</v>
      </c>
      <c r="L11" s="128"/>
    </row>
    <row r="12" spans="1:12" ht="28">
      <c r="A12" s="131" t="s">
        <v>502</v>
      </c>
      <c r="B12" s="39" t="s">
        <v>517</v>
      </c>
      <c r="C12" s="39" t="s">
        <v>516</v>
      </c>
      <c r="D12" s="212"/>
      <c r="E12" s="132"/>
      <c r="F12" s="132"/>
      <c r="G12" s="132"/>
      <c r="H12" s="39" t="s">
        <v>515</v>
      </c>
      <c r="I12" s="39"/>
      <c r="J12" s="219"/>
      <c r="K12" s="39" t="s">
        <v>497</v>
      </c>
      <c r="L12" s="130"/>
    </row>
    <row r="13" spans="1:12" ht="70">
      <c r="A13" s="129" t="s">
        <v>502</v>
      </c>
      <c r="B13" s="36" t="s">
        <v>514</v>
      </c>
      <c r="C13" s="36"/>
      <c r="D13" s="12" t="s">
        <v>513</v>
      </c>
      <c r="E13" s="12">
        <v>10</v>
      </c>
      <c r="F13" s="12">
        <v>19</v>
      </c>
      <c r="G13" s="12">
        <v>10</v>
      </c>
      <c r="H13" s="36" t="s">
        <v>512</v>
      </c>
      <c r="I13" s="36"/>
      <c r="J13" s="36" t="s">
        <v>498</v>
      </c>
      <c r="K13" s="36" t="s">
        <v>497</v>
      </c>
      <c r="L13" s="128"/>
    </row>
    <row r="14" spans="1:12" ht="42">
      <c r="A14" s="131" t="s">
        <v>502</v>
      </c>
      <c r="B14" s="39" t="s">
        <v>511</v>
      </c>
      <c r="C14" s="39" t="s">
        <v>510</v>
      </c>
      <c r="D14" s="211" t="s">
        <v>509</v>
      </c>
      <c r="E14" s="10">
        <v>40</v>
      </c>
      <c r="F14" s="211">
        <v>44</v>
      </c>
      <c r="G14" s="211">
        <v>40</v>
      </c>
      <c r="H14" s="39" t="s">
        <v>507</v>
      </c>
      <c r="I14" s="39"/>
      <c r="J14" s="217" t="s">
        <v>498</v>
      </c>
      <c r="K14" s="39" t="s">
        <v>497</v>
      </c>
      <c r="L14" s="130"/>
    </row>
    <row r="15" spans="1:12" ht="28">
      <c r="A15" s="129" t="s">
        <v>502</v>
      </c>
      <c r="B15" s="36"/>
      <c r="C15" s="36" t="s">
        <v>508</v>
      </c>
      <c r="D15" s="212"/>
      <c r="E15" s="132"/>
      <c r="F15" s="212"/>
      <c r="G15" s="212"/>
      <c r="H15" s="36" t="s">
        <v>507</v>
      </c>
      <c r="I15" s="36" t="s">
        <v>506</v>
      </c>
      <c r="J15" s="219"/>
      <c r="K15" s="36" t="s">
        <v>497</v>
      </c>
      <c r="L15" s="128"/>
    </row>
    <row r="16" spans="1:12" ht="98">
      <c r="A16" s="131" t="s">
        <v>502</v>
      </c>
      <c r="B16" s="39" t="s">
        <v>505</v>
      </c>
      <c r="C16" s="39"/>
      <c r="D16" s="10" t="s">
        <v>504</v>
      </c>
      <c r="E16" s="10">
        <v>20</v>
      </c>
      <c r="F16" s="10">
        <v>10</v>
      </c>
      <c r="G16" s="10">
        <v>18</v>
      </c>
      <c r="H16" s="39" t="s">
        <v>503</v>
      </c>
      <c r="I16" s="39"/>
      <c r="J16" s="39" t="s">
        <v>498</v>
      </c>
      <c r="K16" s="39" t="s">
        <v>497</v>
      </c>
      <c r="L16" s="130"/>
    </row>
    <row r="17" spans="1:12" ht="70">
      <c r="A17" s="129" t="s">
        <v>502</v>
      </c>
      <c r="B17" s="36" t="s">
        <v>501</v>
      </c>
      <c r="C17" s="36"/>
      <c r="D17" s="12" t="s">
        <v>500</v>
      </c>
      <c r="E17" s="12">
        <v>30</v>
      </c>
      <c r="F17" s="12">
        <v>31</v>
      </c>
      <c r="G17" s="12">
        <v>29</v>
      </c>
      <c r="H17" s="36" t="s">
        <v>499</v>
      </c>
      <c r="I17" s="36"/>
      <c r="J17" s="36" t="s">
        <v>498</v>
      </c>
      <c r="K17" s="36" t="s">
        <v>497</v>
      </c>
      <c r="L17" s="128"/>
    </row>
    <row r="20" spans="1:12">
      <c r="J20" s="127"/>
    </row>
  </sheetData>
  <mergeCells count="10">
    <mergeCell ref="D5:D8"/>
    <mergeCell ref="J5:J8"/>
    <mergeCell ref="D10:D12"/>
    <mergeCell ref="J10:J12"/>
    <mergeCell ref="D14:D15"/>
    <mergeCell ref="J14:J15"/>
    <mergeCell ref="F5:F8"/>
    <mergeCell ref="G5:G8"/>
    <mergeCell ref="F14:F15"/>
    <mergeCell ref="G14:G15"/>
  </mergeCells>
  <phoneticPr fontId="7" type="noConversion"/>
  <printOptions horizontalCentered="1"/>
  <pageMargins left="0.25" right="0.25" top="0.75" bottom="0.75" header="0.3" footer="0.3"/>
  <pageSetup paperSize="8" scale="56"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8"/>
  <sheetViews>
    <sheetView workbookViewId="0">
      <selection activeCell="D8" sqref="D8"/>
    </sheetView>
  </sheetViews>
  <sheetFormatPr baseColWidth="10" defaultColWidth="20.33203125" defaultRowHeight="14" x14ac:dyDescent="0"/>
  <cols>
    <col min="1" max="1" width="16" style="17" customWidth="1"/>
    <col min="2" max="2" width="17.6640625" style="17" customWidth="1"/>
    <col min="3" max="3" width="20.33203125" style="17" customWidth="1"/>
    <col min="4" max="5" width="20.33203125" style="17"/>
    <col min="6" max="6" width="11" style="17" customWidth="1"/>
    <col min="7" max="7" width="11.33203125" style="17" customWidth="1"/>
    <col min="8" max="8" width="43.5" style="17" customWidth="1"/>
    <col min="9" max="9" width="47.5" style="17" customWidth="1"/>
    <col min="10" max="10" width="45.1640625" style="17" customWidth="1"/>
    <col min="11" max="11" width="41" style="17" customWidth="1"/>
    <col min="12" max="12" width="34.6640625" style="17" customWidth="1"/>
    <col min="13" max="16384" width="20.33203125" style="17"/>
  </cols>
  <sheetData>
    <row r="2" spans="1:12" ht="25">
      <c r="A2" s="16" t="s">
        <v>496</v>
      </c>
      <c r="B2" s="125"/>
    </row>
    <row r="4" spans="1:12" s="21" customFormat="1" ht="81" thickBot="1">
      <c r="A4" s="124" t="s">
        <v>0</v>
      </c>
      <c r="B4" s="123" t="s">
        <v>1</v>
      </c>
      <c r="C4" s="123" t="s">
        <v>2</v>
      </c>
      <c r="D4" s="123" t="s">
        <v>3</v>
      </c>
      <c r="E4" s="1" t="s">
        <v>25</v>
      </c>
      <c r="F4" s="1" t="s">
        <v>26</v>
      </c>
      <c r="G4" s="1" t="s">
        <v>27</v>
      </c>
      <c r="H4" s="123" t="s">
        <v>6</v>
      </c>
      <c r="I4" s="123" t="s">
        <v>7</v>
      </c>
      <c r="J4" s="123" t="s">
        <v>4</v>
      </c>
      <c r="K4" s="123" t="s">
        <v>5</v>
      </c>
      <c r="L4" s="123" t="s">
        <v>8</v>
      </c>
    </row>
    <row r="5" spans="1:12" ht="57" thickTop="1">
      <c r="A5" s="122" t="s">
        <v>495</v>
      </c>
      <c r="B5" s="121"/>
      <c r="C5" s="54"/>
      <c r="D5" s="7">
        <v>50</v>
      </c>
      <c r="E5" s="7">
        <v>50</v>
      </c>
      <c r="F5" s="7">
        <v>56</v>
      </c>
      <c r="G5" s="7">
        <v>50</v>
      </c>
      <c r="H5" s="7" t="s">
        <v>494</v>
      </c>
      <c r="I5" s="7" t="s">
        <v>493</v>
      </c>
      <c r="J5" s="7" t="s">
        <v>492</v>
      </c>
      <c r="K5" s="54" t="s">
        <v>491</v>
      </c>
      <c r="L5" s="7"/>
    </row>
    <row r="6" spans="1:12" ht="84">
      <c r="A6" s="120" t="s">
        <v>490</v>
      </c>
      <c r="B6" s="37" t="s">
        <v>489</v>
      </c>
      <c r="C6" s="37"/>
      <c r="D6" s="10">
        <v>25</v>
      </c>
      <c r="E6" s="211">
        <v>50</v>
      </c>
      <c r="F6" s="211">
        <v>52</v>
      </c>
      <c r="G6" s="211">
        <v>58</v>
      </c>
      <c r="H6" s="37" t="s">
        <v>485</v>
      </c>
      <c r="I6" s="37" t="s">
        <v>484</v>
      </c>
      <c r="J6" s="37" t="s">
        <v>483</v>
      </c>
      <c r="K6" s="37" t="s">
        <v>482</v>
      </c>
      <c r="L6" s="220" t="s">
        <v>488</v>
      </c>
    </row>
    <row r="7" spans="1:12" ht="84">
      <c r="A7" s="119" t="s">
        <v>487</v>
      </c>
      <c r="B7" s="34" t="s">
        <v>486</v>
      </c>
      <c r="C7" s="34"/>
      <c r="D7" s="12">
        <v>25</v>
      </c>
      <c r="E7" s="212"/>
      <c r="F7" s="212"/>
      <c r="G7" s="212"/>
      <c r="H7" s="34" t="s">
        <v>485</v>
      </c>
      <c r="I7" s="34" t="s">
        <v>484</v>
      </c>
      <c r="J7" s="34" t="s">
        <v>483</v>
      </c>
      <c r="K7" s="34" t="s">
        <v>482</v>
      </c>
      <c r="L7" s="221"/>
    </row>
    <row r="8" spans="1:12" ht="42">
      <c r="A8" s="52"/>
      <c r="B8" s="37" t="s">
        <v>481</v>
      </c>
      <c r="C8" s="81" t="s">
        <v>480</v>
      </c>
      <c r="D8" s="37"/>
      <c r="E8" s="37"/>
      <c r="F8" s="37"/>
      <c r="G8" s="37"/>
      <c r="H8" s="37"/>
      <c r="I8" s="37"/>
      <c r="J8" s="37"/>
      <c r="K8" s="37"/>
      <c r="L8" s="37"/>
    </row>
  </sheetData>
  <mergeCells count="4">
    <mergeCell ref="E6:E7"/>
    <mergeCell ref="F6:F7"/>
    <mergeCell ref="G6:G7"/>
    <mergeCell ref="L6:L7"/>
  </mergeCells>
  <phoneticPr fontId="7" type="noConversion"/>
  <printOptions horizontalCentered="1"/>
  <pageMargins left="0.25" right="0.25" top="0.75" bottom="0.75" header="0.3" footer="0.3"/>
  <pageSetup paperSize="8" scale="58"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7"/>
  <sheetViews>
    <sheetView workbookViewId="0">
      <selection activeCell="D8" sqref="D8"/>
    </sheetView>
  </sheetViews>
  <sheetFormatPr baseColWidth="10" defaultColWidth="10.83203125" defaultRowHeight="14" x14ac:dyDescent="0"/>
  <cols>
    <col min="1" max="1" width="13" style="17" customWidth="1"/>
    <col min="2" max="2" width="20.33203125" style="17" customWidth="1"/>
    <col min="3" max="3" width="14" style="17" customWidth="1"/>
    <col min="4" max="4" width="14" style="18" customWidth="1"/>
    <col min="5" max="5" width="14" style="17" customWidth="1"/>
    <col min="6" max="7" width="11.1640625" style="17" customWidth="1"/>
    <col min="8" max="8" width="53.1640625" style="17" customWidth="1"/>
    <col min="9" max="9" width="37.5" style="17" customWidth="1"/>
    <col min="10" max="10" width="64.6640625" style="17" customWidth="1"/>
    <col min="11" max="11" width="41.5" style="17" bestFit="1" customWidth="1"/>
    <col min="12" max="12" width="43.5" style="17" customWidth="1"/>
    <col min="13" max="16384" width="10.83203125" style="17"/>
  </cols>
  <sheetData>
    <row r="2" spans="1:12" ht="25">
      <c r="A2" s="16" t="s">
        <v>479</v>
      </c>
    </row>
    <row r="4" spans="1:12" s="21" customFormat="1" ht="109" thickBot="1">
      <c r="A4" s="20" t="s">
        <v>0</v>
      </c>
      <c r="B4" s="1" t="s">
        <v>1</v>
      </c>
      <c r="C4" s="1" t="s">
        <v>2</v>
      </c>
      <c r="D4" s="1" t="s">
        <v>3</v>
      </c>
      <c r="E4" s="1" t="s">
        <v>25</v>
      </c>
      <c r="F4" s="1" t="s">
        <v>26</v>
      </c>
      <c r="G4" s="1" t="s">
        <v>27</v>
      </c>
      <c r="H4" s="1" t="s">
        <v>6</v>
      </c>
      <c r="I4" s="1" t="s">
        <v>7</v>
      </c>
      <c r="J4" s="1" t="s">
        <v>4</v>
      </c>
      <c r="K4" s="1" t="s">
        <v>5</v>
      </c>
      <c r="L4" s="1" t="s">
        <v>8</v>
      </c>
    </row>
    <row r="5" spans="1:12" ht="43" thickTop="1">
      <c r="A5" s="118" t="s">
        <v>476</v>
      </c>
      <c r="B5" s="60" t="s">
        <v>478</v>
      </c>
      <c r="C5" s="7"/>
      <c r="D5" s="7">
        <v>60</v>
      </c>
      <c r="E5" s="202">
        <v>120</v>
      </c>
      <c r="F5" s="202">
        <v>43</v>
      </c>
      <c r="G5" s="202">
        <v>45</v>
      </c>
      <c r="H5" s="60" t="s">
        <v>474</v>
      </c>
      <c r="I5" s="60" t="s">
        <v>473</v>
      </c>
      <c r="J5" s="60" t="s">
        <v>472</v>
      </c>
      <c r="K5" s="54" t="s">
        <v>477</v>
      </c>
      <c r="L5" s="54" t="s">
        <v>470</v>
      </c>
    </row>
    <row r="6" spans="1:12" ht="15" thickBot="1">
      <c r="A6" s="52"/>
      <c r="B6" s="37"/>
      <c r="C6" s="37"/>
      <c r="D6" s="10"/>
      <c r="E6" s="203"/>
      <c r="F6" s="203"/>
      <c r="G6" s="203"/>
      <c r="H6" s="37"/>
      <c r="I6" s="37"/>
      <c r="J6" s="37"/>
      <c r="K6" s="37"/>
      <c r="L6" s="37"/>
    </row>
    <row r="7" spans="1:12" ht="43" thickTop="1">
      <c r="A7" s="34" t="s">
        <v>476</v>
      </c>
      <c r="B7" s="34" t="s">
        <v>475</v>
      </c>
      <c r="C7" s="34"/>
      <c r="D7" s="12">
        <v>60</v>
      </c>
      <c r="E7" s="204"/>
      <c r="F7" s="204"/>
      <c r="G7" s="204"/>
      <c r="H7" s="60" t="s">
        <v>474</v>
      </c>
      <c r="I7" s="60" t="s">
        <v>473</v>
      </c>
      <c r="J7" s="60" t="s">
        <v>472</v>
      </c>
      <c r="K7" s="60" t="s">
        <v>471</v>
      </c>
      <c r="L7" s="34" t="s">
        <v>470</v>
      </c>
    </row>
  </sheetData>
  <sheetProtection selectLockedCells="1" selectUnlockedCells="1"/>
  <mergeCells count="3">
    <mergeCell ref="E5:E7"/>
    <mergeCell ref="F5:F7"/>
    <mergeCell ref="G5:G7"/>
  </mergeCells>
  <phoneticPr fontId="7" type="noConversion"/>
  <printOptions horizontalCentered="1"/>
  <pageMargins left="0.25" right="0.25" top="0.75" bottom="0.75" header="0.3" footer="0.3"/>
  <pageSetup paperSize="8" scale="56"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29"/>
  <sheetViews>
    <sheetView tabSelected="1" topLeftCell="C12" zoomScale="73" zoomScaleNormal="73" zoomScalePageLayoutView="73" workbookViewId="0">
      <selection activeCell="J25" sqref="J25"/>
    </sheetView>
  </sheetViews>
  <sheetFormatPr baseColWidth="10" defaultColWidth="10.83203125" defaultRowHeight="14" x14ac:dyDescent="0"/>
  <cols>
    <col min="1" max="1" width="15.1640625" style="17" customWidth="1"/>
    <col min="2" max="2" width="18.5" style="19" customWidth="1"/>
    <col min="3" max="3" width="21.6640625" style="17" customWidth="1"/>
    <col min="4" max="4" width="14.1640625" style="18" customWidth="1"/>
    <col min="5" max="5" width="19.33203125" style="17" customWidth="1"/>
    <col min="6" max="6" width="11.33203125" style="17" customWidth="1"/>
    <col min="7" max="7" width="9.5" style="17" customWidth="1"/>
    <col min="8" max="8" width="53.1640625" style="17" customWidth="1"/>
    <col min="9" max="9" width="48.5" style="17" customWidth="1"/>
    <col min="10" max="10" width="73.5" style="17" customWidth="1"/>
    <col min="11" max="11" width="47.5" style="17" customWidth="1"/>
    <col min="12" max="12" width="45.83203125" style="17" customWidth="1"/>
    <col min="13" max="16384" width="10.83203125" style="17"/>
  </cols>
  <sheetData>
    <row r="2" spans="1:12" ht="25">
      <c r="A2" s="16" t="s">
        <v>469</v>
      </c>
    </row>
    <row r="4" spans="1:12" s="21" customFormat="1" ht="73" thickBot="1">
      <c r="A4" s="20" t="s">
        <v>0</v>
      </c>
      <c r="B4" s="1" t="s">
        <v>1</v>
      </c>
      <c r="C4" s="1" t="s">
        <v>2</v>
      </c>
      <c r="D4" s="1" t="s">
        <v>3</v>
      </c>
      <c r="E4" s="1" t="s">
        <v>25</v>
      </c>
      <c r="F4" s="1" t="s">
        <v>26</v>
      </c>
      <c r="G4" s="1" t="s">
        <v>27</v>
      </c>
      <c r="H4" s="1" t="s">
        <v>6</v>
      </c>
      <c r="I4" s="1" t="s">
        <v>7</v>
      </c>
      <c r="J4" s="1" t="s">
        <v>4</v>
      </c>
      <c r="K4" s="1" t="s">
        <v>5</v>
      </c>
      <c r="L4" s="1" t="s">
        <v>8</v>
      </c>
    </row>
    <row r="5" spans="1:12" ht="99" thickTop="1">
      <c r="A5" s="55" t="s">
        <v>432</v>
      </c>
      <c r="B5" s="60" t="s">
        <v>458</v>
      </c>
      <c r="C5" s="54" t="s">
        <v>468</v>
      </c>
      <c r="D5" s="7">
        <v>43</v>
      </c>
      <c r="E5" s="202">
        <v>85</v>
      </c>
      <c r="F5" s="202">
        <v>105</v>
      </c>
      <c r="G5" s="202">
        <v>110</v>
      </c>
      <c r="H5" s="54" t="s">
        <v>467</v>
      </c>
      <c r="I5" s="54" t="s">
        <v>463</v>
      </c>
      <c r="J5" s="54" t="s">
        <v>459</v>
      </c>
      <c r="K5" s="54" t="s">
        <v>453</v>
      </c>
      <c r="L5" s="222" t="s">
        <v>466</v>
      </c>
    </row>
    <row r="6" spans="1:12" ht="98">
      <c r="A6" s="52" t="s">
        <v>432</v>
      </c>
      <c r="B6" s="39" t="s">
        <v>458</v>
      </c>
      <c r="C6" s="37" t="s">
        <v>465</v>
      </c>
      <c r="D6" s="10">
        <v>12</v>
      </c>
      <c r="E6" s="203"/>
      <c r="F6" s="203"/>
      <c r="G6" s="203"/>
      <c r="H6" s="37" t="s">
        <v>464</v>
      </c>
      <c r="I6" s="37" t="s">
        <v>463</v>
      </c>
      <c r="J6" s="37" t="s">
        <v>459</v>
      </c>
      <c r="K6" s="37" t="s">
        <v>453</v>
      </c>
      <c r="L6" s="223"/>
    </row>
    <row r="7" spans="1:12" ht="126">
      <c r="A7" s="53" t="s">
        <v>432</v>
      </c>
      <c r="B7" s="36" t="s">
        <v>458</v>
      </c>
      <c r="C7" s="34" t="s">
        <v>462</v>
      </c>
      <c r="D7" s="12">
        <v>10</v>
      </c>
      <c r="E7" s="203"/>
      <c r="F7" s="203"/>
      <c r="G7" s="203"/>
      <c r="H7" s="34" t="s">
        <v>461</v>
      </c>
      <c r="I7" s="34" t="s">
        <v>460</v>
      </c>
      <c r="J7" s="34" t="s">
        <v>459</v>
      </c>
      <c r="K7" s="34" t="s">
        <v>441</v>
      </c>
      <c r="L7" s="223"/>
    </row>
    <row r="8" spans="1:12" ht="98">
      <c r="A8" s="52" t="s">
        <v>432</v>
      </c>
      <c r="B8" s="39" t="s">
        <v>458</v>
      </c>
      <c r="C8" s="37" t="s">
        <v>457</v>
      </c>
      <c r="D8" s="10">
        <v>20</v>
      </c>
      <c r="E8" s="204"/>
      <c r="F8" s="204"/>
      <c r="G8" s="204"/>
      <c r="H8" s="37" t="s">
        <v>456</v>
      </c>
      <c r="I8" s="37" t="s">
        <v>455</v>
      </c>
      <c r="J8" s="37" t="s">
        <v>454</v>
      </c>
      <c r="K8" s="37" t="s">
        <v>453</v>
      </c>
      <c r="L8" s="224"/>
    </row>
    <row r="9" spans="1:12" ht="112">
      <c r="A9" s="53" t="s">
        <v>432</v>
      </c>
      <c r="B9" s="36" t="s">
        <v>452</v>
      </c>
      <c r="C9" s="34" t="s">
        <v>451</v>
      </c>
      <c r="D9" s="12">
        <v>50</v>
      </c>
      <c r="E9" s="210">
        <v>95</v>
      </c>
      <c r="F9" s="210">
        <v>88</v>
      </c>
      <c r="G9" s="210">
        <v>66</v>
      </c>
      <c r="H9" s="117" t="s">
        <v>450</v>
      </c>
      <c r="I9" s="34" t="s">
        <v>449</v>
      </c>
      <c r="J9" s="34" t="s">
        <v>448</v>
      </c>
      <c r="K9" s="34" t="s">
        <v>447</v>
      </c>
      <c r="L9" s="34"/>
    </row>
    <row r="10" spans="1:12" ht="126">
      <c r="A10" s="52" t="s">
        <v>440</v>
      </c>
      <c r="B10" s="39" t="s">
        <v>446</v>
      </c>
      <c r="C10" s="37" t="s">
        <v>445</v>
      </c>
      <c r="D10" s="10">
        <v>20</v>
      </c>
      <c r="E10" s="203"/>
      <c r="F10" s="203"/>
      <c r="G10" s="203"/>
      <c r="H10" s="37" t="s">
        <v>444</v>
      </c>
      <c r="I10" s="37" t="s">
        <v>443</v>
      </c>
      <c r="J10" s="37" t="s">
        <v>442</v>
      </c>
      <c r="K10" s="37" t="s">
        <v>441</v>
      </c>
      <c r="L10" s="37"/>
    </row>
    <row r="11" spans="1:12" ht="182">
      <c r="A11" s="53" t="s">
        <v>440</v>
      </c>
      <c r="B11" s="36" t="s">
        <v>439</v>
      </c>
      <c r="C11" s="34" t="s">
        <v>438</v>
      </c>
      <c r="D11" s="12">
        <v>25</v>
      </c>
      <c r="E11" s="204"/>
      <c r="F11" s="204"/>
      <c r="G11" s="204"/>
      <c r="H11" s="34" t="s">
        <v>437</v>
      </c>
      <c r="I11" s="34" t="s">
        <v>436</v>
      </c>
      <c r="J11" s="34" t="s">
        <v>435</v>
      </c>
      <c r="K11" s="34" t="s">
        <v>434</v>
      </c>
      <c r="L11" s="34" t="s">
        <v>433</v>
      </c>
    </row>
    <row r="12" spans="1:12" ht="140">
      <c r="A12" s="52" t="s">
        <v>432</v>
      </c>
      <c r="B12" s="39" t="s">
        <v>431</v>
      </c>
      <c r="C12" s="37" t="s">
        <v>430</v>
      </c>
      <c r="D12" s="10">
        <v>30</v>
      </c>
      <c r="E12" s="10">
        <v>30</v>
      </c>
      <c r="F12" s="10">
        <v>35</v>
      </c>
      <c r="G12" s="10">
        <v>35</v>
      </c>
      <c r="H12" s="37" t="s">
        <v>429</v>
      </c>
      <c r="I12" s="37" t="s">
        <v>428</v>
      </c>
      <c r="J12" s="37" t="s">
        <v>427</v>
      </c>
      <c r="K12" s="37" t="s">
        <v>426</v>
      </c>
      <c r="L12" s="37"/>
    </row>
    <row r="13" spans="1:12" ht="56">
      <c r="A13" s="53" t="s">
        <v>425</v>
      </c>
      <c r="B13" s="116" t="s">
        <v>418</v>
      </c>
      <c r="C13" s="114" t="s">
        <v>424</v>
      </c>
      <c r="D13" s="115">
        <v>30</v>
      </c>
      <c r="E13" s="225">
        <v>50</v>
      </c>
      <c r="F13" s="225">
        <v>50</v>
      </c>
      <c r="G13" s="225">
        <v>59</v>
      </c>
      <c r="H13" s="114" t="s">
        <v>423</v>
      </c>
      <c r="I13" s="114" t="s">
        <v>422</v>
      </c>
      <c r="J13" s="114" t="s">
        <v>421</v>
      </c>
      <c r="K13" s="114" t="s">
        <v>420</v>
      </c>
      <c r="L13" s="114"/>
    </row>
    <row r="14" spans="1:12" ht="84">
      <c r="A14" s="113" t="s">
        <v>419</v>
      </c>
      <c r="B14" s="112" t="s">
        <v>418</v>
      </c>
      <c r="C14" s="110" t="s">
        <v>417</v>
      </c>
      <c r="D14" s="111">
        <v>20</v>
      </c>
      <c r="E14" s="226"/>
      <c r="F14" s="226"/>
      <c r="G14" s="226"/>
      <c r="H14" s="110" t="s">
        <v>416</v>
      </c>
      <c r="I14" s="110" t="s">
        <v>415</v>
      </c>
      <c r="J14" s="110" t="s">
        <v>414</v>
      </c>
      <c r="K14" s="110" t="s">
        <v>413</v>
      </c>
      <c r="L14" s="110"/>
    </row>
    <row r="15" spans="1:12" ht="75">
      <c r="A15" s="102" t="s">
        <v>409</v>
      </c>
      <c r="B15" s="107" t="s">
        <v>412</v>
      </c>
      <c r="C15" s="91" t="s">
        <v>411</v>
      </c>
      <c r="D15" s="92">
        <v>40</v>
      </c>
      <c r="E15" s="225">
        <v>60</v>
      </c>
      <c r="F15" s="225">
        <v>52</v>
      </c>
      <c r="G15" s="225">
        <v>46</v>
      </c>
      <c r="H15" s="100" t="s">
        <v>406</v>
      </c>
      <c r="I15" s="100" t="s">
        <v>405</v>
      </c>
      <c r="J15" s="100" t="s">
        <v>404</v>
      </c>
      <c r="K15" s="91" t="s">
        <v>403</v>
      </c>
      <c r="L15" s="100"/>
    </row>
    <row r="16" spans="1:12" ht="75">
      <c r="A16" s="109" t="s">
        <v>409</v>
      </c>
      <c r="B16" s="108" t="s">
        <v>408</v>
      </c>
      <c r="C16" s="83" t="s">
        <v>410</v>
      </c>
      <c r="D16" s="98">
        <v>10</v>
      </c>
      <c r="E16" s="226"/>
      <c r="F16" s="226"/>
      <c r="G16" s="226"/>
      <c r="H16" s="104" t="s">
        <v>406</v>
      </c>
      <c r="I16" s="104" t="s">
        <v>405</v>
      </c>
      <c r="J16" s="104" t="s">
        <v>404</v>
      </c>
      <c r="K16" s="83" t="s">
        <v>403</v>
      </c>
      <c r="L16" s="104"/>
    </row>
    <row r="17" spans="1:12" ht="75">
      <c r="A17" s="102" t="s">
        <v>409</v>
      </c>
      <c r="B17" s="107" t="s">
        <v>408</v>
      </c>
      <c r="C17" s="91" t="s">
        <v>407</v>
      </c>
      <c r="D17" s="92">
        <v>10</v>
      </c>
      <c r="E17" s="227"/>
      <c r="F17" s="227"/>
      <c r="G17" s="227"/>
      <c r="H17" s="100" t="s">
        <v>406</v>
      </c>
      <c r="I17" s="100" t="s">
        <v>405</v>
      </c>
      <c r="J17" s="100" t="s">
        <v>404</v>
      </c>
      <c r="K17" s="91" t="s">
        <v>403</v>
      </c>
      <c r="L17" s="100"/>
    </row>
    <row r="18" spans="1:12" ht="60">
      <c r="A18" s="97" t="s">
        <v>374</v>
      </c>
      <c r="B18" s="99" t="s">
        <v>396</v>
      </c>
      <c r="C18" s="83" t="s">
        <v>402</v>
      </c>
      <c r="D18" s="98">
        <v>30</v>
      </c>
      <c r="E18" s="228">
        <v>70</v>
      </c>
      <c r="F18" s="228">
        <v>17</v>
      </c>
      <c r="G18" s="228">
        <v>23</v>
      </c>
      <c r="H18" s="83" t="s">
        <v>401</v>
      </c>
      <c r="I18" s="83" t="s">
        <v>400</v>
      </c>
      <c r="J18" s="83" t="s">
        <v>936</v>
      </c>
      <c r="K18" s="83" t="s">
        <v>354</v>
      </c>
      <c r="L18" s="83"/>
    </row>
    <row r="19" spans="1:12" ht="60">
      <c r="A19" s="94" t="s">
        <v>374</v>
      </c>
      <c r="B19" s="93" t="s">
        <v>396</v>
      </c>
      <c r="C19" s="91" t="s">
        <v>399</v>
      </c>
      <c r="D19" s="92">
        <v>20</v>
      </c>
      <c r="E19" s="229"/>
      <c r="F19" s="229"/>
      <c r="G19" s="229"/>
      <c r="H19" s="91" t="s">
        <v>398</v>
      </c>
      <c r="I19" s="91" t="s">
        <v>397</v>
      </c>
      <c r="J19" s="91" t="s">
        <v>369</v>
      </c>
      <c r="K19" s="91" t="s">
        <v>354</v>
      </c>
      <c r="L19" s="91"/>
    </row>
    <row r="20" spans="1:12" ht="60">
      <c r="A20" s="94" t="s">
        <v>374</v>
      </c>
      <c r="B20" s="93" t="s">
        <v>396</v>
      </c>
      <c r="C20" s="91" t="s">
        <v>395</v>
      </c>
      <c r="D20" s="92">
        <v>20</v>
      </c>
      <c r="E20" s="230"/>
      <c r="F20" s="230"/>
      <c r="G20" s="230"/>
      <c r="H20" s="91" t="s">
        <v>394</v>
      </c>
      <c r="I20" s="91" t="s">
        <v>393</v>
      </c>
      <c r="J20" s="91" t="s">
        <v>392</v>
      </c>
      <c r="K20" s="91" t="s">
        <v>354</v>
      </c>
      <c r="L20" s="91"/>
    </row>
    <row r="21" spans="1:12" ht="60">
      <c r="A21" s="97" t="s">
        <v>374</v>
      </c>
      <c r="B21" s="99" t="s">
        <v>382</v>
      </c>
      <c r="C21" s="83" t="s">
        <v>391</v>
      </c>
      <c r="D21" s="98">
        <v>25</v>
      </c>
      <c r="E21" s="228">
        <v>85</v>
      </c>
      <c r="F21" s="228">
        <v>28</v>
      </c>
      <c r="G21" s="228">
        <v>36</v>
      </c>
      <c r="H21" s="83" t="s">
        <v>390</v>
      </c>
      <c r="I21" s="83" t="s">
        <v>389</v>
      </c>
      <c r="J21" s="83" t="s">
        <v>388</v>
      </c>
      <c r="K21" s="83" t="s">
        <v>354</v>
      </c>
      <c r="L21" s="83"/>
    </row>
    <row r="22" spans="1:12" ht="60">
      <c r="A22" s="106" t="s">
        <v>374</v>
      </c>
      <c r="B22" s="99" t="s">
        <v>382</v>
      </c>
      <c r="C22" s="104" t="s">
        <v>387</v>
      </c>
      <c r="D22" s="105">
        <v>25</v>
      </c>
      <c r="E22" s="229"/>
      <c r="F22" s="229"/>
      <c r="G22" s="229"/>
      <c r="H22" s="104" t="s">
        <v>386</v>
      </c>
      <c r="I22" s="104" t="s">
        <v>383</v>
      </c>
      <c r="J22" s="104" t="s">
        <v>369</v>
      </c>
      <c r="K22" s="83" t="s">
        <v>354</v>
      </c>
      <c r="L22" s="103"/>
    </row>
    <row r="23" spans="1:12" ht="60">
      <c r="A23" s="102" t="s">
        <v>374</v>
      </c>
      <c r="B23" s="93" t="s">
        <v>382</v>
      </c>
      <c r="C23" s="100" t="s">
        <v>385</v>
      </c>
      <c r="D23" s="101">
        <v>15</v>
      </c>
      <c r="E23" s="229"/>
      <c r="F23" s="229"/>
      <c r="G23" s="229"/>
      <c r="H23" s="100" t="s">
        <v>384</v>
      </c>
      <c r="I23" s="100" t="s">
        <v>383</v>
      </c>
      <c r="J23" s="100" t="s">
        <v>369</v>
      </c>
      <c r="K23" s="91" t="s">
        <v>354</v>
      </c>
      <c r="L23" s="100"/>
    </row>
    <row r="24" spans="1:12" ht="75">
      <c r="A24" s="97" t="s">
        <v>374</v>
      </c>
      <c r="B24" s="99" t="s">
        <v>382</v>
      </c>
      <c r="C24" s="83" t="s">
        <v>381</v>
      </c>
      <c r="D24" s="98">
        <v>20</v>
      </c>
      <c r="E24" s="230"/>
      <c r="F24" s="230"/>
      <c r="G24" s="230"/>
      <c r="H24" s="83" t="s">
        <v>380</v>
      </c>
      <c r="I24" s="83" t="s">
        <v>379</v>
      </c>
      <c r="J24" s="104" t="s">
        <v>369</v>
      </c>
      <c r="K24" s="83" t="s">
        <v>354</v>
      </c>
      <c r="L24" s="83" t="s">
        <v>378</v>
      </c>
    </row>
    <row r="25" spans="1:12" ht="75">
      <c r="A25" s="97" t="s">
        <v>374</v>
      </c>
      <c r="B25" s="99" t="s">
        <v>373</v>
      </c>
      <c r="C25" s="83" t="s">
        <v>377</v>
      </c>
      <c r="D25" s="98">
        <v>20</v>
      </c>
      <c r="E25" s="231">
        <v>40</v>
      </c>
      <c r="F25" s="231">
        <v>13</v>
      </c>
      <c r="G25" s="231">
        <v>11</v>
      </c>
      <c r="H25" s="83" t="s">
        <v>376</v>
      </c>
      <c r="I25" s="83" t="s">
        <v>375</v>
      </c>
      <c r="J25" s="83" t="s">
        <v>939</v>
      </c>
      <c r="K25" s="83" t="s">
        <v>354</v>
      </c>
      <c r="L25" s="83"/>
    </row>
    <row r="26" spans="1:12" ht="105">
      <c r="A26" s="97" t="s">
        <v>374</v>
      </c>
      <c r="B26" s="95" t="s">
        <v>373</v>
      </c>
      <c r="C26" s="95" t="s">
        <v>372</v>
      </c>
      <c r="D26" s="96">
        <v>20</v>
      </c>
      <c r="E26" s="232"/>
      <c r="F26" s="232"/>
      <c r="G26" s="232"/>
      <c r="H26" s="95" t="s">
        <v>371</v>
      </c>
      <c r="I26" s="95" t="s">
        <v>370</v>
      </c>
      <c r="J26" s="95" t="s">
        <v>369</v>
      </c>
      <c r="K26" s="95" t="s">
        <v>354</v>
      </c>
    </row>
    <row r="27" spans="1:12" ht="111">
      <c r="A27" s="94" t="s">
        <v>368</v>
      </c>
      <c r="B27" s="93" t="s">
        <v>367</v>
      </c>
      <c r="C27" s="91" t="s">
        <v>366</v>
      </c>
      <c r="D27" s="92">
        <v>40</v>
      </c>
      <c r="E27" s="92">
        <v>40</v>
      </c>
      <c r="F27" s="92">
        <v>30</v>
      </c>
      <c r="G27" s="92">
        <v>33</v>
      </c>
      <c r="H27" s="91" t="s">
        <v>365</v>
      </c>
      <c r="I27" s="91" t="s">
        <v>364</v>
      </c>
      <c r="J27" s="91" t="s">
        <v>363</v>
      </c>
      <c r="K27" s="91" t="s">
        <v>354</v>
      </c>
      <c r="L27" s="91"/>
    </row>
    <row r="28" spans="1:12" ht="75">
      <c r="A28" s="87" t="s">
        <v>359</v>
      </c>
      <c r="B28" s="86" t="s">
        <v>358</v>
      </c>
      <c r="C28" s="88" t="s">
        <v>362</v>
      </c>
      <c r="D28" s="90">
        <v>20</v>
      </c>
      <c r="E28" s="233">
        <v>40</v>
      </c>
      <c r="F28" s="233">
        <v>26</v>
      </c>
      <c r="G28" s="233">
        <v>27</v>
      </c>
      <c r="H28" s="89" t="s">
        <v>361</v>
      </c>
      <c r="I28" s="89" t="s">
        <v>360</v>
      </c>
      <c r="J28" s="95" t="s">
        <v>938</v>
      </c>
      <c r="K28" s="88" t="s">
        <v>354</v>
      </c>
      <c r="L28" s="88"/>
    </row>
    <row r="29" spans="1:12" ht="90">
      <c r="A29" s="87" t="s">
        <v>359</v>
      </c>
      <c r="B29" s="86" t="s">
        <v>358</v>
      </c>
      <c r="C29" s="84" t="s">
        <v>357</v>
      </c>
      <c r="D29" s="85">
        <v>20</v>
      </c>
      <c r="E29" s="234"/>
      <c r="F29" s="234"/>
      <c r="G29" s="234"/>
      <c r="H29" s="84" t="s">
        <v>356</v>
      </c>
      <c r="I29" s="84" t="s">
        <v>355</v>
      </c>
      <c r="J29" s="95" t="s">
        <v>937</v>
      </c>
      <c r="K29" s="83" t="s">
        <v>354</v>
      </c>
      <c r="L29" s="83"/>
    </row>
  </sheetData>
  <mergeCells count="25">
    <mergeCell ref="E25:E26"/>
    <mergeCell ref="F25:F26"/>
    <mergeCell ref="G25:G26"/>
    <mergeCell ref="E28:E29"/>
    <mergeCell ref="F28:F29"/>
    <mergeCell ref="G28:G29"/>
    <mergeCell ref="E18:E20"/>
    <mergeCell ref="F18:F20"/>
    <mergeCell ref="G18:G20"/>
    <mergeCell ref="E21:E24"/>
    <mergeCell ref="F21:F24"/>
    <mergeCell ref="G21:G24"/>
    <mergeCell ref="E13:E14"/>
    <mergeCell ref="F13:F14"/>
    <mergeCell ref="G13:G14"/>
    <mergeCell ref="E15:E17"/>
    <mergeCell ref="F15:F17"/>
    <mergeCell ref="G15:G17"/>
    <mergeCell ref="E5:E8"/>
    <mergeCell ref="F5:F8"/>
    <mergeCell ref="G5:G8"/>
    <mergeCell ref="L5:L8"/>
    <mergeCell ref="E9:E11"/>
    <mergeCell ref="F9:F11"/>
    <mergeCell ref="G9:G11"/>
  </mergeCells>
  <phoneticPr fontId="7" type="noConversion"/>
  <printOptions horizontalCentered="1"/>
  <pageMargins left="0.25" right="0.25" top="0.75" bottom="0.75" header="0.3" footer="0.3"/>
  <pageSetup paperSize="8" scale="50"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13"/>
  <sheetViews>
    <sheetView zoomScale="70" zoomScaleNormal="70" zoomScalePageLayoutView="70" workbookViewId="0">
      <selection activeCell="D8" sqref="D8"/>
    </sheetView>
  </sheetViews>
  <sheetFormatPr baseColWidth="10" defaultColWidth="10.83203125" defaultRowHeight="14" x14ac:dyDescent="0"/>
  <cols>
    <col min="1" max="1" width="12.5" style="66" customWidth="1"/>
    <col min="2" max="2" width="19" style="66" customWidth="1"/>
    <col min="3" max="3" width="21.6640625" style="66" customWidth="1"/>
    <col min="4" max="4" width="15.5" style="61" customWidth="1"/>
    <col min="5" max="5" width="19.33203125" style="61" customWidth="1"/>
    <col min="6" max="6" width="10.6640625" style="61" customWidth="1"/>
    <col min="7" max="7" width="10.83203125" style="61" customWidth="1"/>
    <col min="8" max="8" width="24.83203125" style="66" customWidth="1"/>
    <col min="9" max="9" width="53.83203125" style="66" customWidth="1"/>
    <col min="10" max="10" width="66.5" style="66" customWidth="1"/>
    <col min="11" max="11" width="53.83203125" style="66" customWidth="1"/>
    <col min="12" max="12" width="44.1640625" style="66" customWidth="1"/>
    <col min="13" max="16384" width="10.83203125" style="66"/>
  </cols>
  <sheetData>
    <row r="2" spans="1:12" ht="25">
      <c r="A2" s="63" t="s">
        <v>353</v>
      </c>
    </row>
    <row r="4" spans="1:12" s="75" customFormat="1" ht="73" thickBot="1">
      <c r="A4" s="20" t="s">
        <v>0</v>
      </c>
      <c r="B4" s="1" t="s">
        <v>1</v>
      </c>
      <c r="C4" s="1" t="s">
        <v>2</v>
      </c>
      <c r="D4" s="1" t="s">
        <v>3</v>
      </c>
      <c r="E4" s="1" t="s">
        <v>25</v>
      </c>
      <c r="F4" s="1" t="s">
        <v>26</v>
      </c>
      <c r="G4" s="1" t="s">
        <v>27</v>
      </c>
      <c r="H4" s="1" t="s">
        <v>6</v>
      </c>
      <c r="I4" s="1" t="s">
        <v>7</v>
      </c>
      <c r="J4" s="1" t="s">
        <v>4</v>
      </c>
      <c r="K4" s="1" t="s">
        <v>5</v>
      </c>
      <c r="L4" s="1" t="s">
        <v>8</v>
      </c>
    </row>
    <row r="5" spans="1:12" ht="99" thickTop="1">
      <c r="A5" s="55" t="s">
        <v>324</v>
      </c>
      <c r="B5" s="54" t="s">
        <v>352</v>
      </c>
      <c r="C5" s="54"/>
      <c r="D5" s="7">
        <v>60</v>
      </c>
      <c r="E5" s="7">
        <v>60</v>
      </c>
      <c r="F5" s="7">
        <v>52</v>
      </c>
      <c r="G5" s="7">
        <v>55</v>
      </c>
      <c r="H5" s="54" t="s">
        <v>334</v>
      </c>
      <c r="I5" s="54" t="s">
        <v>351</v>
      </c>
      <c r="J5" s="54" t="s">
        <v>320</v>
      </c>
      <c r="K5" s="54" t="s">
        <v>319</v>
      </c>
      <c r="L5" s="54"/>
    </row>
    <row r="6" spans="1:12" ht="98">
      <c r="A6" s="52" t="s">
        <v>324</v>
      </c>
      <c r="B6" s="37" t="s">
        <v>350</v>
      </c>
      <c r="C6" s="37"/>
      <c r="D6" s="10">
        <v>30</v>
      </c>
      <c r="E6" s="10">
        <v>30</v>
      </c>
      <c r="F6" s="10">
        <v>12</v>
      </c>
      <c r="G6" s="10">
        <v>17</v>
      </c>
      <c r="H6" s="37" t="s">
        <v>349</v>
      </c>
      <c r="I6" s="37" t="s">
        <v>348</v>
      </c>
      <c r="J6" s="37" t="s">
        <v>320</v>
      </c>
      <c r="K6" s="37" t="s">
        <v>347</v>
      </c>
      <c r="L6" s="37"/>
    </row>
    <row r="7" spans="1:12" ht="140">
      <c r="A7" s="53" t="s">
        <v>324</v>
      </c>
      <c r="B7" s="34" t="s">
        <v>346</v>
      </c>
      <c r="C7" s="34"/>
      <c r="D7" s="12">
        <v>20</v>
      </c>
      <c r="E7" s="12">
        <v>20</v>
      </c>
      <c r="F7" s="12" t="s">
        <v>241</v>
      </c>
      <c r="G7" s="12">
        <v>9</v>
      </c>
      <c r="H7" s="34" t="s">
        <v>345</v>
      </c>
      <c r="I7" s="82" t="s">
        <v>344</v>
      </c>
      <c r="J7" s="82" t="s">
        <v>343</v>
      </c>
      <c r="K7" s="82" t="s">
        <v>342</v>
      </c>
      <c r="L7" s="34" t="s">
        <v>341</v>
      </c>
    </row>
    <row r="8" spans="1:12" ht="140">
      <c r="A8" s="52" t="s">
        <v>324</v>
      </c>
      <c r="B8" s="37" t="s">
        <v>340</v>
      </c>
      <c r="C8" s="37"/>
      <c r="D8" s="10">
        <v>20</v>
      </c>
      <c r="E8" s="10">
        <v>20</v>
      </c>
      <c r="F8" s="10">
        <v>15</v>
      </c>
      <c r="G8" s="10">
        <v>20</v>
      </c>
      <c r="H8" s="37" t="s">
        <v>339</v>
      </c>
      <c r="I8" s="37" t="s">
        <v>338</v>
      </c>
      <c r="J8" s="37" t="s">
        <v>337</v>
      </c>
      <c r="K8" s="81" t="s">
        <v>336</v>
      </c>
      <c r="L8" s="37"/>
    </row>
    <row r="9" spans="1:12" ht="98">
      <c r="A9" s="53" t="s">
        <v>324</v>
      </c>
      <c r="B9" s="34" t="s">
        <v>335</v>
      </c>
      <c r="C9" s="34"/>
      <c r="D9" s="12">
        <v>30</v>
      </c>
      <c r="E9" s="210">
        <v>50</v>
      </c>
      <c r="F9" s="210">
        <v>7</v>
      </c>
      <c r="G9" s="210">
        <v>15</v>
      </c>
      <c r="H9" s="34" t="s">
        <v>334</v>
      </c>
      <c r="I9" s="34" t="s">
        <v>326</v>
      </c>
      <c r="J9" s="34" t="s">
        <v>320</v>
      </c>
      <c r="K9" s="34" t="s">
        <v>333</v>
      </c>
      <c r="L9" s="34"/>
    </row>
    <row r="10" spans="1:12" ht="98">
      <c r="A10" s="52" t="s">
        <v>324</v>
      </c>
      <c r="B10" s="37"/>
      <c r="C10" s="37" t="s">
        <v>332</v>
      </c>
      <c r="D10" s="10">
        <v>10</v>
      </c>
      <c r="E10" s="203"/>
      <c r="F10" s="203"/>
      <c r="G10" s="203"/>
      <c r="H10" s="37" t="s">
        <v>327</v>
      </c>
      <c r="I10" s="37" t="s">
        <v>331</v>
      </c>
      <c r="J10" s="37" t="s">
        <v>320</v>
      </c>
      <c r="K10" s="37" t="s">
        <v>325</v>
      </c>
      <c r="L10" s="37"/>
    </row>
    <row r="11" spans="1:12" ht="98">
      <c r="A11" s="53" t="s">
        <v>324</v>
      </c>
      <c r="B11" s="34"/>
      <c r="C11" s="34" t="s">
        <v>330</v>
      </c>
      <c r="D11" s="12">
        <v>5</v>
      </c>
      <c r="E11" s="203"/>
      <c r="F11" s="203"/>
      <c r="G11" s="203"/>
      <c r="H11" s="34" t="s">
        <v>327</v>
      </c>
      <c r="I11" s="34" t="s">
        <v>329</v>
      </c>
      <c r="J11" s="34" t="s">
        <v>320</v>
      </c>
      <c r="K11" s="34" t="s">
        <v>325</v>
      </c>
      <c r="L11" s="34"/>
    </row>
    <row r="12" spans="1:12" ht="98">
      <c r="A12" s="52" t="s">
        <v>324</v>
      </c>
      <c r="B12" s="37"/>
      <c r="C12" s="37" t="s">
        <v>328</v>
      </c>
      <c r="D12" s="10">
        <v>5</v>
      </c>
      <c r="E12" s="204"/>
      <c r="F12" s="204"/>
      <c r="G12" s="204"/>
      <c r="H12" s="37" t="s">
        <v>327</v>
      </c>
      <c r="I12" s="37" t="s">
        <v>326</v>
      </c>
      <c r="J12" s="37" t="s">
        <v>320</v>
      </c>
      <c r="K12" s="37" t="s">
        <v>325</v>
      </c>
      <c r="L12" s="37"/>
    </row>
    <row r="13" spans="1:12" s="80" customFormat="1" ht="98">
      <c r="A13" s="53" t="s">
        <v>324</v>
      </c>
      <c r="B13" s="53"/>
      <c r="C13" s="53" t="s">
        <v>323</v>
      </c>
      <c r="D13" s="53">
        <v>10</v>
      </c>
      <c r="E13" s="53">
        <v>10</v>
      </c>
      <c r="F13" s="53">
        <v>1</v>
      </c>
      <c r="G13" s="53">
        <v>1</v>
      </c>
      <c r="H13" s="53" t="s">
        <v>322</v>
      </c>
      <c r="I13" s="53" t="s">
        <v>321</v>
      </c>
      <c r="J13" s="53" t="s">
        <v>320</v>
      </c>
      <c r="K13" s="53" t="s">
        <v>319</v>
      </c>
      <c r="L13" s="53"/>
    </row>
  </sheetData>
  <mergeCells count="3">
    <mergeCell ref="E9:E12"/>
    <mergeCell ref="F9:F12"/>
    <mergeCell ref="G9:G12"/>
  </mergeCells>
  <phoneticPr fontId="7" type="noConversion"/>
  <printOptions horizontalCentered="1"/>
  <pageMargins left="0.25" right="0.25" top="0.75" bottom="0.75" header="0.3" footer="0.3"/>
  <pageSetup paperSize="8" scale="54"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12"/>
  <sheetViews>
    <sheetView zoomScale="70" zoomScaleNormal="70" zoomScalePageLayoutView="70" workbookViewId="0">
      <selection activeCell="D8" sqref="D8"/>
    </sheetView>
  </sheetViews>
  <sheetFormatPr baseColWidth="10" defaultColWidth="10.83203125" defaultRowHeight="14" x14ac:dyDescent="0"/>
  <cols>
    <col min="1" max="1" width="15" style="66" customWidth="1"/>
    <col min="2" max="2" width="15.83203125" style="66" customWidth="1"/>
    <col min="3" max="3" width="23.83203125" style="66" customWidth="1"/>
    <col min="4" max="4" width="19.1640625" style="61" customWidth="1"/>
    <col min="5" max="5" width="19.1640625" style="66" customWidth="1"/>
    <col min="6" max="6" width="11.5" style="66" customWidth="1"/>
    <col min="7" max="7" width="12" style="66" customWidth="1"/>
    <col min="8" max="8" width="20.5" style="66" customWidth="1"/>
    <col min="9" max="9" width="41.33203125" style="66" customWidth="1"/>
    <col min="10" max="10" width="54.33203125" style="66" customWidth="1"/>
    <col min="11" max="11" width="44.33203125" style="66" customWidth="1"/>
    <col min="12" max="12" width="47.6640625" style="66" customWidth="1"/>
    <col min="13" max="16384" width="10.83203125" style="66"/>
  </cols>
  <sheetData>
    <row r="2" spans="1:12" ht="25">
      <c r="A2" s="79" t="s">
        <v>318</v>
      </c>
    </row>
    <row r="4" spans="1:12" s="75" customFormat="1" ht="91" thickBot="1">
      <c r="A4" s="20" t="s">
        <v>0</v>
      </c>
      <c r="B4" s="1" t="s">
        <v>1</v>
      </c>
      <c r="C4" s="1" t="s">
        <v>2</v>
      </c>
      <c r="D4" s="1" t="s">
        <v>3</v>
      </c>
      <c r="E4" s="1" t="s">
        <v>25</v>
      </c>
      <c r="F4" s="1" t="s">
        <v>26</v>
      </c>
      <c r="G4" s="1" t="s">
        <v>27</v>
      </c>
      <c r="H4" s="1" t="s">
        <v>6</v>
      </c>
      <c r="I4" s="1" t="s">
        <v>7</v>
      </c>
      <c r="J4" s="1" t="s">
        <v>4</v>
      </c>
      <c r="K4" s="1" t="s">
        <v>5</v>
      </c>
      <c r="L4" s="1" t="s">
        <v>8</v>
      </c>
    </row>
    <row r="5" spans="1:12" ht="71" thickTop="1">
      <c r="A5" s="55" t="s">
        <v>315</v>
      </c>
      <c r="B5" s="54" t="s">
        <v>317</v>
      </c>
      <c r="C5" s="54"/>
      <c r="D5" s="7">
        <v>40</v>
      </c>
      <c r="E5" s="7">
        <v>40</v>
      </c>
      <c r="F5" s="7">
        <v>31</v>
      </c>
      <c r="G5" s="7">
        <v>36</v>
      </c>
      <c r="H5" s="54" t="s">
        <v>313</v>
      </c>
      <c r="I5" s="54"/>
      <c r="J5" s="54" t="s">
        <v>312</v>
      </c>
      <c r="K5" s="54" t="s">
        <v>311</v>
      </c>
      <c r="L5" s="54"/>
    </row>
    <row r="6" spans="1:12" ht="56">
      <c r="A6" s="52" t="s">
        <v>315</v>
      </c>
      <c r="B6" s="37" t="s">
        <v>316</v>
      </c>
      <c r="C6" s="37"/>
      <c r="D6" s="10">
        <v>40</v>
      </c>
      <c r="E6" s="10">
        <v>40</v>
      </c>
      <c r="F6" s="10">
        <v>23</v>
      </c>
      <c r="G6" s="10">
        <v>29</v>
      </c>
      <c r="H6" s="37" t="s">
        <v>313</v>
      </c>
      <c r="I6" s="37"/>
      <c r="J6" s="37" t="s">
        <v>312</v>
      </c>
      <c r="K6" s="37" t="s">
        <v>311</v>
      </c>
      <c r="L6" s="37"/>
    </row>
    <row r="7" spans="1:12" ht="28">
      <c r="A7" s="53" t="s">
        <v>315</v>
      </c>
      <c r="B7" s="34" t="s">
        <v>314</v>
      </c>
      <c r="C7" s="34"/>
      <c r="D7" s="12">
        <v>30</v>
      </c>
      <c r="E7" s="12">
        <v>30</v>
      </c>
      <c r="F7" s="12">
        <v>33</v>
      </c>
      <c r="G7" s="12">
        <v>23</v>
      </c>
      <c r="H7" s="34" t="s">
        <v>313</v>
      </c>
      <c r="I7" s="34"/>
      <c r="J7" s="34" t="s">
        <v>312</v>
      </c>
      <c r="K7" s="34" t="s">
        <v>311</v>
      </c>
      <c r="L7" s="34"/>
    </row>
    <row r="8" spans="1:12" ht="42">
      <c r="A8" s="53" t="s">
        <v>296</v>
      </c>
      <c r="B8" s="34" t="s">
        <v>307</v>
      </c>
      <c r="C8" s="34" t="s">
        <v>310</v>
      </c>
      <c r="D8" s="12">
        <v>40</v>
      </c>
      <c r="E8" s="210">
        <v>60</v>
      </c>
      <c r="F8" s="210">
        <v>45</v>
      </c>
      <c r="G8" s="210">
        <v>40</v>
      </c>
      <c r="H8" s="34" t="s">
        <v>293</v>
      </c>
      <c r="I8" s="34" t="s">
        <v>309</v>
      </c>
      <c r="J8" s="34" t="s">
        <v>298</v>
      </c>
      <c r="K8" s="34" t="s">
        <v>308</v>
      </c>
      <c r="L8" s="34"/>
    </row>
    <row r="9" spans="1:12" ht="56">
      <c r="A9" s="52" t="s">
        <v>296</v>
      </c>
      <c r="B9" s="37" t="s">
        <v>307</v>
      </c>
      <c r="C9" s="37" t="s">
        <v>306</v>
      </c>
      <c r="D9" s="10">
        <v>20</v>
      </c>
      <c r="E9" s="204"/>
      <c r="F9" s="204"/>
      <c r="G9" s="204"/>
      <c r="H9" s="37" t="s">
        <v>293</v>
      </c>
      <c r="I9" s="37" t="s">
        <v>305</v>
      </c>
      <c r="J9" s="37" t="s">
        <v>298</v>
      </c>
      <c r="K9" s="34" t="s">
        <v>304</v>
      </c>
      <c r="L9" s="37"/>
    </row>
    <row r="10" spans="1:12" ht="56">
      <c r="A10" s="53" t="s">
        <v>296</v>
      </c>
      <c r="B10" s="34" t="s">
        <v>303</v>
      </c>
      <c r="C10" s="34"/>
      <c r="D10" s="12">
        <v>25</v>
      </c>
      <c r="E10" s="12">
        <v>25</v>
      </c>
      <c r="F10" s="12">
        <v>15</v>
      </c>
      <c r="G10" s="12">
        <v>27</v>
      </c>
      <c r="H10" s="34" t="s">
        <v>293</v>
      </c>
      <c r="I10" s="34" t="s">
        <v>302</v>
      </c>
      <c r="J10" s="34" t="s">
        <v>298</v>
      </c>
      <c r="K10" s="34" t="s">
        <v>301</v>
      </c>
      <c r="L10" s="34"/>
    </row>
    <row r="11" spans="1:12" ht="28">
      <c r="A11" s="52" t="s">
        <v>296</v>
      </c>
      <c r="B11" s="37" t="s">
        <v>295</v>
      </c>
      <c r="C11" s="37" t="s">
        <v>300</v>
      </c>
      <c r="D11" s="10">
        <v>25</v>
      </c>
      <c r="E11" s="211">
        <v>50</v>
      </c>
      <c r="F11" s="211">
        <v>42</v>
      </c>
      <c r="G11" s="211">
        <v>43</v>
      </c>
      <c r="H11" s="37" t="s">
        <v>293</v>
      </c>
      <c r="I11" s="37" t="s">
        <v>299</v>
      </c>
      <c r="J11" s="37" t="s">
        <v>298</v>
      </c>
      <c r="K11" s="34" t="s">
        <v>297</v>
      </c>
      <c r="L11" s="37"/>
    </row>
    <row r="12" spans="1:12" ht="56">
      <c r="A12" s="53" t="s">
        <v>296</v>
      </c>
      <c r="B12" s="34" t="s">
        <v>295</v>
      </c>
      <c r="C12" s="34" t="s">
        <v>294</v>
      </c>
      <c r="D12" s="12">
        <v>25</v>
      </c>
      <c r="E12" s="213"/>
      <c r="F12" s="213"/>
      <c r="G12" s="213"/>
      <c r="H12" s="34" t="s">
        <v>293</v>
      </c>
      <c r="I12" s="34" t="s">
        <v>292</v>
      </c>
      <c r="J12" s="34" t="s">
        <v>291</v>
      </c>
      <c r="K12" s="34" t="s">
        <v>290</v>
      </c>
      <c r="L12" s="34"/>
    </row>
  </sheetData>
  <mergeCells count="6">
    <mergeCell ref="E8:E9"/>
    <mergeCell ref="F8:F9"/>
    <mergeCell ref="G8:G9"/>
    <mergeCell ref="E11:E12"/>
    <mergeCell ref="F11:F12"/>
    <mergeCell ref="G11:G12"/>
  </mergeCells>
  <phoneticPr fontId="7" type="noConversion"/>
  <printOptions horizontalCentered="1"/>
  <pageMargins left="0.25" right="0.25" top="0.75" bottom="0.75" header="0.3" footer="0.3"/>
  <pageSetup paperSize="8" scale="59"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11"/>
  <sheetViews>
    <sheetView workbookViewId="0">
      <selection activeCell="D8" sqref="D8"/>
    </sheetView>
  </sheetViews>
  <sheetFormatPr baseColWidth="10" defaultColWidth="10.83203125" defaultRowHeight="14" x14ac:dyDescent="0"/>
  <cols>
    <col min="1" max="1" width="15.1640625" style="17" customWidth="1"/>
    <col min="2" max="2" width="13.6640625" style="17" customWidth="1"/>
    <col min="3" max="3" width="17.5" style="17" customWidth="1"/>
    <col min="4" max="4" width="10.6640625" style="17" customWidth="1"/>
    <col min="5" max="5" width="15.83203125" style="17" customWidth="1"/>
    <col min="6" max="7" width="10.6640625" style="17" customWidth="1"/>
    <col min="8" max="8" width="40.6640625" style="17" customWidth="1"/>
    <col min="9" max="9" width="41.1640625" style="17" customWidth="1"/>
    <col min="10" max="10" width="45.83203125" style="17" customWidth="1"/>
    <col min="11" max="11" width="37.5" style="17" customWidth="1"/>
    <col min="12" max="12" width="38" style="17" customWidth="1"/>
    <col min="13" max="16384" width="10.83203125" style="17"/>
  </cols>
  <sheetData>
    <row r="2" spans="1:12" ht="25">
      <c r="A2" s="16" t="s">
        <v>289</v>
      </c>
    </row>
    <row r="4" spans="1:12" s="21" customFormat="1" ht="90">
      <c r="A4" s="78" t="s">
        <v>0</v>
      </c>
      <c r="B4" s="78" t="s">
        <v>288</v>
      </c>
      <c r="C4" s="78" t="s">
        <v>287</v>
      </c>
      <c r="D4" s="78" t="s">
        <v>3</v>
      </c>
      <c r="E4" s="1" t="s">
        <v>25</v>
      </c>
      <c r="F4" s="1" t="s">
        <v>26</v>
      </c>
      <c r="G4" s="1" t="s">
        <v>27</v>
      </c>
      <c r="H4" s="78" t="s">
        <v>6</v>
      </c>
      <c r="I4" s="78" t="s">
        <v>7</v>
      </c>
      <c r="J4" s="78" t="s">
        <v>4</v>
      </c>
      <c r="K4" s="78" t="s">
        <v>5</v>
      </c>
      <c r="L4" s="78" t="s">
        <v>8</v>
      </c>
    </row>
    <row r="5" spans="1:12">
      <c r="A5" s="66"/>
      <c r="B5" s="66"/>
      <c r="C5" s="66"/>
      <c r="D5" s="66"/>
      <c r="E5" s="66"/>
      <c r="F5" s="66"/>
      <c r="G5" s="66"/>
      <c r="H5" s="66"/>
      <c r="I5" s="66"/>
      <c r="J5" s="66"/>
      <c r="K5" s="66"/>
      <c r="L5" s="66"/>
    </row>
    <row r="6" spans="1:12" ht="28">
      <c r="A6" s="66" t="s">
        <v>286</v>
      </c>
      <c r="B6" s="66"/>
      <c r="C6" s="66"/>
      <c r="D6" s="61">
        <v>120</v>
      </c>
      <c r="E6" s="61"/>
      <c r="F6" s="61">
        <v>113</v>
      </c>
      <c r="G6" s="61">
        <v>102</v>
      </c>
      <c r="H6" s="66" t="s">
        <v>285</v>
      </c>
      <c r="I6" s="66"/>
      <c r="J6" s="66" t="s">
        <v>284</v>
      </c>
      <c r="K6" s="61" t="s">
        <v>283</v>
      </c>
      <c r="L6" s="66"/>
    </row>
    <row r="7" spans="1:12">
      <c r="A7" s="66"/>
      <c r="B7" s="66"/>
      <c r="C7" s="66"/>
      <c r="D7" s="66"/>
      <c r="E7" s="66"/>
      <c r="F7" s="66"/>
      <c r="G7" s="66"/>
      <c r="H7" s="66" t="s">
        <v>282</v>
      </c>
      <c r="I7" s="66"/>
      <c r="J7" s="66" t="s">
        <v>281</v>
      </c>
      <c r="K7" s="66"/>
      <c r="L7" s="66"/>
    </row>
    <row r="8" spans="1:12">
      <c r="A8" s="66"/>
      <c r="B8" s="66"/>
      <c r="C8" s="66"/>
      <c r="D8" s="66"/>
      <c r="E8" s="66"/>
      <c r="F8" s="66"/>
      <c r="G8" s="66"/>
      <c r="H8" s="66" t="s">
        <v>280</v>
      </c>
      <c r="I8" s="66"/>
      <c r="J8" s="66"/>
      <c r="K8" s="66"/>
      <c r="L8" s="66"/>
    </row>
    <row r="9" spans="1:12">
      <c r="A9" s="66"/>
      <c r="B9" s="66"/>
      <c r="C9" s="66"/>
      <c r="D9" s="66"/>
      <c r="E9" s="66"/>
      <c r="F9" s="66"/>
      <c r="G9" s="66"/>
      <c r="H9" s="66" t="s">
        <v>279</v>
      </c>
      <c r="I9" s="66"/>
      <c r="J9" s="66"/>
      <c r="K9" s="66"/>
      <c r="L9" s="66"/>
    </row>
    <row r="10" spans="1:12">
      <c r="A10" s="66"/>
      <c r="B10" s="66"/>
      <c r="C10" s="66"/>
      <c r="D10" s="66"/>
      <c r="E10" s="66"/>
      <c r="F10" s="66"/>
      <c r="G10" s="66"/>
      <c r="H10" s="66" t="s">
        <v>234</v>
      </c>
      <c r="I10" s="66"/>
      <c r="J10" s="66"/>
      <c r="K10" s="66"/>
      <c r="L10" s="66"/>
    </row>
    <row r="11" spans="1:12">
      <c r="A11" s="66"/>
      <c r="B11" s="66"/>
      <c r="C11" s="66"/>
      <c r="D11" s="66"/>
      <c r="E11" s="66"/>
      <c r="F11" s="66"/>
      <c r="G11" s="66"/>
      <c r="H11" s="66" t="s">
        <v>278</v>
      </c>
      <c r="I11" s="66"/>
      <c r="J11" s="66"/>
      <c r="K11" s="66"/>
      <c r="L11" s="66"/>
    </row>
  </sheetData>
  <phoneticPr fontId="7" type="noConversion"/>
  <printOptions horizontalCentered="1"/>
  <pageMargins left="0.25" right="0.25" top="0.75" bottom="0.75" header="0.3" footer="0.3"/>
  <pageSetup paperSize="8" scale="64" fitToHeight="0" orientation="landscape"/>
  <headerFooter>
    <oddHeader>&amp;L&amp;G&amp;RInformations pour le portail "trouvermonmaster.gouv.fr"</oddHeader>
    <oddFooter>Page &amp;P de &amp;N</oddFooter>
  </headerFooter>
  <legacyDrawingHF r:id="rId1"/>
  <tableParts count="1">
    <tablePart r:id="rId2"/>
  </tablePart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10"/>
  <sheetViews>
    <sheetView zoomScale="70" zoomScaleNormal="70" zoomScalePageLayoutView="70" workbookViewId="0">
      <selection activeCell="D8" sqref="D8"/>
    </sheetView>
  </sheetViews>
  <sheetFormatPr baseColWidth="10" defaultColWidth="10.83203125" defaultRowHeight="14" x14ac:dyDescent="0"/>
  <cols>
    <col min="1" max="1" width="20.6640625" style="15" customWidth="1"/>
    <col min="2" max="2" width="18.6640625" style="15" customWidth="1"/>
    <col min="3" max="4" width="12.5" style="15" customWidth="1"/>
    <col min="5" max="5" width="15.83203125" style="15" customWidth="1"/>
    <col min="6" max="7" width="12.5" style="15" customWidth="1"/>
    <col min="8" max="8" width="30.5" style="15" customWidth="1"/>
    <col min="9" max="9" width="40" style="15" customWidth="1"/>
    <col min="10" max="10" width="53.5" style="15" customWidth="1"/>
    <col min="11" max="11" width="46.33203125" style="15" customWidth="1"/>
    <col min="12" max="12" width="44.5" style="15" customWidth="1"/>
    <col min="13" max="16384" width="10.83203125" style="15"/>
  </cols>
  <sheetData>
    <row r="2" spans="1:12" ht="25">
      <c r="A2" s="16" t="s">
        <v>277</v>
      </c>
    </row>
    <row r="4" spans="1:12" s="75" customFormat="1" ht="90">
      <c r="A4" s="62" t="s">
        <v>0</v>
      </c>
      <c r="B4" s="62" t="s">
        <v>1</v>
      </c>
      <c r="C4" s="62" t="s">
        <v>2</v>
      </c>
      <c r="D4" s="62" t="s">
        <v>3</v>
      </c>
      <c r="E4" s="76" t="s">
        <v>25</v>
      </c>
      <c r="F4" s="76" t="s">
        <v>26</v>
      </c>
      <c r="G4" s="76" t="s">
        <v>27</v>
      </c>
      <c r="H4" s="62" t="s">
        <v>6</v>
      </c>
      <c r="I4" s="62" t="s">
        <v>7</v>
      </c>
      <c r="J4" s="62" t="s">
        <v>4</v>
      </c>
      <c r="K4" s="62" t="s">
        <v>5</v>
      </c>
      <c r="L4" s="62" t="s">
        <v>8</v>
      </c>
    </row>
    <row r="5" spans="1:12" ht="144">
      <c r="A5" s="15" t="s">
        <v>254</v>
      </c>
      <c r="B5" s="72" t="s">
        <v>276</v>
      </c>
      <c r="C5" s="72"/>
      <c r="D5" s="71">
        <v>20</v>
      </c>
      <c r="E5" s="71">
        <v>20</v>
      </c>
      <c r="F5" s="71">
        <v>17</v>
      </c>
      <c r="G5" s="71">
        <v>20</v>
      </c>
      <c r="H5" s="70" t="s">
        <v>275</v>
      </c>
      <c r="I5" s="70" t="s">
        <v>274</v>
      </c>
      <c r="J5" s="70" t="s">
        <v>273</v>
      </c>
      <c r="K5" s="70" t="s">
        <v>272</v>
      </c>
      <c r="L5" s="69"/>
    </row>
    <row r="6" spans="1:12" ht="132">
      <c r="A6" s="15" t="s">
        <v>254</v>
      </c>
      <c r="B6" s="72" t="s">
        <v>271</v>
      </c>
      <c r="C6" s="72"/>
      <c r="D6" s="71">
        <v>20</v>
      </c>
      <c r="E6" s="71">
        <v>20</v>
      </c>
      <c r="F6" s="71">
        <v>21</v>
      </c>
      <c r="G6" s="71">
        <v>18</v>
      </c>
      <c r="H6" s="70" t="s">
        <v>270</v>
      </c>
      <c r="I6" s="70" t="s">
        <v>269</v>
      </c>
      <c r="J6" s="70" t="s">
        <v>268</v>
      </c>
      <c r="K6" s="70" t="s">
        <v>255</v>
      </c>
      <c r="L6" s="69"/>
    </row>
    <row r="7" spans="1:12" ht="144">
      <c r="A7" s="15" t="s">
        <v>254</v>
      </c>
      <c r="B7" s="72" t="s">
        <v>267</v>
      </c>
      <c r="C7" s="72"/>
      <c r="D7" s="71">
        <v>20</v>
      </c>
      <c r="E7" s="71">
        <v>20</v>
      </c>
      <c r="F7" s="71">
        <v>18</v>
      </c>
      <c r="G7" s="71">
        <v>26</v>
      </c>
      <c r="H7" s="70" t="s">
        <v>266</v>
      </c>
      <c r="I7" s="70" t="s">
        <v>265</v>
      </c>
      <c r="J7" s="70" t="s">
        <v>264</v>
      </c>
      <c r="K7" s="70" t="s">
        <v>255</v>
      </c>
      <c r="L7" s="69"/>
    </row>
    <row r="8" spans="1:12" s="73" customFormat="1" ht="156">
      <c r="A8" s="15" t="s">
        <v>254</v>
      </c>
      <c r="B8" s="69" t="s">
        <v>263</v>
      </c>
      <c r="C8" s="69"/>
      <c r="D8" s="74">
        <v>20</v>
      </c>
      <c r="E8" s="74">
        <v>20</v>
      </c>
      <c r="F8" s="74">
        <v>16</v>
      </c>
      <c r="G8" s="74">
        <v>17</v>
      </c>
      <c r="H8" s="70" t="s">
        <v>262</v>
      </c>
      <c r="I8" s="70" t="s">
        <v>261</v>
      </c>
      <c r="J8" s="70" t="s">
        <v>260</v>
      </c>
      <c r="K8" s="70" t="s">
        <v>249</v>
      </c>
      <c r="L8" s="69"/>
    </row>
    <row r="9" spans="1:12" ht="96">
      <c r="A9" s="15" t="s">
        <v>254</v>
      </c>
      <c r="B9" s="72" t="s">
        <v>259</v>
      </c>
      <c r="C9" s="72"/>
      <c r="D9" s="71">
        <v>40</v>
      </c>
      <c r="E9" s="71">
        <v>40</v>
      </c>
      <c r="F9" s="71">
        <v>22</v>
      </c>
      <c r="G9" s="71">
        <v>37</v>
      </c>
      <c r="H9" s="70" t="s">
        <v>258</v>
      </c>
      <c r="I9" s="70" t="s">
        <v>257</v>
      </c>
      <c r="J9" s="70" t="s">
        <v>256</v>
      </c>
      <c r="K9" s="70" t="s">
        <v>255</v>
      </c>
      <c r="L9" s="69"/>
    </row>
    <row r="10" spans="1:12" ht="132">
      <c r="A10" s="15" t="s">
        <v>254</v>
      </c>
      <c r="B10" s="72" t="s">
        <v>253</v>
      </c>
      <c r="C10" s="72"/>
      <c r="D10" s="71">
        <v>20</v>
      </c>
      <c r="E10" s="71">
        <v>20</v>
      </c>
      <c r="F10" s="71">
        <v>20</v>
      </c>
      <c r="G10" s="71">
        <v>17</v>
      </c>
      <c r="H10" s="70" t="s">
        <v>252</v>
      </c>
      <c r="I10" s="70" t="s">
        <v>251</v>
      </c>
      <c r="J10" s="70" t="s">
        <v>250</v>
      </c>
      <c r="K10" s="70" t="s">
        <v>249</v>
      </c>
      <c r="L10" s="69"/>
    </row>
  </sheetData>
  <phoneticPr fontId="7" type="noConversion"/>
  <printOptions horizontalCentered="1"/>
  <pageMargins left="0.25" right="0.25" top="0.75" bottom="0.75" header="0.3" footer="0.3"/>
  <pageSetup paperSize="8" scale="60" fitToHeight="0" orientation="landscape"/>
  <headerFooter>
    <oddHeader>&amp;L&amp;G&amp;RInformations pour le portail "trouvermonmaster.gouv.fr"</oddHeader>
    <oddFooter>Page &amp;P de &amp;N</oddFooter>
  </headerFooter>
  <legacyDrawingHF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10"/>
  <sheetViews>
    <sheetView topLeftCell="A4" zoomScale="70" zoomScaleNormal="70" zoomScalePageLayoutView="70" workbookViewId="0">
      <selection activeCell="D8" sqref="D8"/>
    </sheetView>
  </sheetViews>
  <sheetFormatPr baseColWidth="10" defaultColWidth="10.83203125" defaultRowHeight="14" x14ac:dyDescent="0"/>
  <cols>
    <col min="1" max="1" width="9.83203125" style="66" customWidth="1"/>
    <col min="2" max="2" width="24.33203125" style="66" customWidth="1"/>
    <col min="3" max="3" width="11.6640625" style="61" customWidth="1"/>
    <col min="4" max="4" width="14.33203125" style="61" customWidth="1"/>
    <col min="5" max="6" width="11.6640625" style="61" customWidth="1"/>
    <col min="7" max="7" width="20.83203125" style="66" customWidth="1"/>
    <col min="8" max="8" width="38.5" style="66" customWidth="1"/>
    <col min="9" max="9" width="86.5" style="66" customWidth="1"/>
    <col min="10" max="10" width="45.1640625" style="66" customWidth="1"/>
    <col min="11" max="11" width="43.33203125" style="66" customWidth="1"/>
    <col min="12" max="12" width="0" style="66" hidden="1" customWidth="1"/>
    <col min="13" max="16384" width="10.83203125" style="66"/>
  </cols>
  <sheetData>
    <row r="2" spans="1:12" ht="25">
      <c r="A2" s="63" t="s">
        <v>868</v>
      </c>
    </row>
    <row r="4" spans="1:12" s="75" customFormat="1" ht="109" thickBot="1">
      <c r="A4" s="20" t="s">
        <v>0</v>
      </c>
      <c r="B4" s="1" t="s">
        <v>1</v>
      </c>
      <c r="C4" s="1" t="s">
        <v>3</v>
      </c>
      <c r="D4" s="1" t="s">
        <v>25</v>
      </c>
      <c r="E4" s="1" t="s">
        <v>26</v>
      </c>
      <c r="F4" s="1" t="s">
        <v>27</v>
      </c>
      <c r="G4" s="1" t="s">
        <v>6</v>
      </c>
      <c r="H4" s="1" t="s">
        <v>7</v>
      </c>
      <c r="I4" s="1" t="s">
        <v>4</v>
      </c>
      <c r="J4" s="1" t="s">
        <v>5</v>
      </c>
      <c r="K4" s="1" t="s">
        <v>8</v>
      </c>
      <c r="L4" s="1" t="s">
        <v>867</v>
      </c>
    </row>
    <row r="5" spans="1:12" ht="219" customHeight="1" thickTop="1">
      <c r="A5" s="55" t="s">
        <v>280</v>
      </c>
      <c r="B5" s="54" t="s">
        <v>866</v>
      </c>
      <c r="C5" s="7">
        <v>45</v>
      </c>
      <c r="D5" s="202">
        <v>90</v>
      </c>
      <c r="E5" s="202">
        <v>69</v>
      </c>
      <c r="F5" s="202">
        <v>73</v>
      </c>
      <c r="G5" s="54" t="s">
        <v>865</v>
      </c>
      <c r="H5" s="54" t="s">
        <v>864</v>
      </c>
      <c r="I5" s="54" t="s">
        <v>858</v>
      </c>
      <c r="J5" s="54" t="s">
        <v>857</v>
      </c>
      <c r="K5" s="54"/>
      <c r="L5" s="54" t="e">
        <f>IF(ISBLANK(B5)=FALSE,VLOOKUP(B5,'[1]Mentions-Spé'!$C$5:$F$318,3,0),VLOOKUP(A5,'[1]Mentions-Spé'!$B$5:$F$318,4,0))</f>
        <v>#N/A</v>
      </c>
    </row>
    <row r="6" spans="1:12" ht="218" customHeight="1">
      <c r="A6" s="52" t="s">
        <v>280</v>
      </c>
      <c r="B6" s="37" t="s">
        <v>863</v>
      </c>
      <c r="C6" s="10">
        <v>45</v>
      </c>
      <c r="D6" s="204"/>
      <c r="E6" s="204"/>
      <c r="F6" s="204"/>
      <c r="G6" s="37" t="s">
        <v>862</v>
      </c>
      <c r="H6" s="37"/>
      <c r="I6" s="37" t="s">
        <v>858</v>
      </c>
      <c r="J6" s="37" t="s">
        <v>857</v>
      </c>
      <c r="K6" s="37"/>
      <c r="L6" s="37" t="e">
        <f>IF(ISBLANK(B6)=FALSE,VLOOKUP(B6,'[1]Mentions-Spé'!$C$5:$F$318,3,0),VLOOKUP(A6,'[1]Mentions-Spé'!$B$5:$F$318,4,0))</f>
        <v>#N/A</v>
      </c>
    </row>
    <row r="7" spans="1:12" ht="212" customHeight="1">
      <c r="A7" s="53" t="s">
        <v>280</v>
      </c>
      <c r="B7" s="34" t="s">
        <v>861</v>
      </c>
      <c r="C7" s="12">
        <v>25</v>
      </c>
      <c r="D7" s="12">
        <v>25</v>
      </c>
      <c r="E7" s="12">
        <v>27</v>
      </c>
      <c r="F7" s="12">
        <v>19</v>
      </c>
      <c r="G7" s="34" t="s">
        <v>860</v>
      </c>
      <c r="H7" s="34" t="s">
        <v>859</v>
      </c>
      <c r="I7" s="34" t="s">
        <v>858</v>
      </c>
      <c r="J7" s="34" t="s">
        <v>857</v>
      </c>
      <c r="K7" s="34"/>
      <c r="L7" s="34" t="e">
        <f>IF(ISBLANK(B7)=FALSE,VLOOKUP(B7,'[1]Mentions-Spé'!$C$5:$F$318,3,0),VLOOKUP(A7,'[1]Mentions-Spé'!$B$5:$F$318,4,0))</f>
        <v>#N/A</v>
      </c>
    </row>
    <row r="8" spans="1:12" ht="270" customHeight="1">
      <c r="A8" s="52" t="s">
        <v>280</v>
      </c>
      <c r="B8" s="37" t="s">
        <v>856</v>
      </c>
      <c r="C8" s="10">
        <v>20</v>
      </c>
      <c r="D8" s="10">
        <v>20</v>
      </c>
      <c r="E8" s="10">
        <v>15</v>
      </c>
      <c r="F8" s="10">
        <v>19</v>
      </c>
      <c r="G8" s="37" t="s">
        <v>855</v>
      </c>
      <c r="H8" s="37"/>
      <c r="I8" s="37" t="s">
        <v>854</v>
      </c>
      <c r="J8" s="37" t="s">
        <v>853</v>
      </c>
      <c r="K8" s="37"/>
      <c r="L8" s="37" t="e">
        <f>IF(ISBLANK(B8)=FALSE,VLOOKUP(B8,'[1]Mentions-Spé'!$C$5:$F$318,3,0),VLOOKUP(A8,'[1]Mentions-Spé'!$B$5:$F$318,4,0))</f>
        <v>#N/A</v>
      </c>
    </row>
    <row r="9" spans="1:12" ht="254" customHeight="1">
      <c r="A9" s="53" t="s">
        <v>280</v>
      </c>
      <c r="B9" s="34" t="s">
        <v>852</v>
      </c>
      <c r="C9" s="12">
        <v>15</v>
      </c>
      <c r="D9" s="12">
        <v>15</v>
      </c>
      <c r="E9" s="12">
        <v>2</v>
      </c>
      <c r="F9" s="12">
        <v>4</v>
      </c>
      <c r="G9" s="34" t="s">
        <v>851</v>
      </c>
      <c r="H9" s="34" t="s">
        <v>850</v>
      </c>
      <c r="I9" s="34" t="s">
        <v>849</v>
      </c>
      <c r="J9" s="34" t="s">
        <v>844</v>
      </c>
      <c r="K9" s="34" t="s">
        <v>848</v>
      </c>
      <c r="L9" s="34" t="e">
        <f>IF(ISBLANK(B9)=FALSE,VLOOKUP(B9,'[1]Mentions-Spé'!$C$5:$F$318,3,0),VLOOKUP(A9,'[1]Mentions-Spé'!$B$5:$F$318,4,0))</f>
        <v>#N/A</v>
      </c>
    </row>
    <row r="10" spans="1:12" ht="196">
      <c r="A10" s="52" t="s">
        <v>280</v>
      </c>
      <c r="B10" s="37" t="s">
        <v>847</v>
      </c>
      <c r="C10" s="10">
        <v>15</v>
      </c>
      <c r="D10" s="10">
        <v>15</v>
      </c>
      <c r="E10" s="10">
        <v>7</v>
      </c>
      <c r="F10" s="10">
        <v>2</v>
      </c>
      <c r="G10" s="37" t="s">
        <v>846</v>
      </c>
      <c r="H10" s="37"/>
      <c r="I10" s="37" t="s">
        <v>845</v>
      </c>
      <c r="J10" s="37" t="s">
        <v>844</v>
      </c>
      <c r="K10" s="37" t="s">
        <v>843</v>
      </c>
      <c r="L10" s="37" t="e">
        <f>IF(ISBLANK(B10)=FALSE,VLOOKUP(B10,'[1]Mentions-Spé'!$C$5:$F$318,3,0),VLOOKUP(A10,'[1]Mentions-Spé'!$B$5:$F$318,4,0))</f>
        <v>#N/A</v>
      </c>
    </row>
  </sheetData>
  <mergeCells count="3">
    <mergeCell ref="D5:D6"/>
    <mergeCell ref="E5:E6"/>
    <mergeCell ref="F5:F6"/>
  </mergeCells>
  <phoneticPr fontId="7" type="noConversion"/>
  <printOptions horizontalCentered="1"/>
  <pageMargins left="0.25" right="0.25" top="0.75" bottom="0.75" header="0.3" footer="0.3"/>
  <pageSetup paperSize="8" scale="60" fitToHeight="0" orientation="landscape"/>
  <headerFooter>
    <oddHeader>&amp;L&amp;G&amp;RInformations pour le portail "trouvermonmaster.gouv.fr"</oddHeader>
    <oddFooter>Page &amp;P de &amp;N</oddFooter>
  </headerFooter>
  <colBreaks count="1" manualBreakCount="1">
    <brk id="11" max="1048575" man="1"/>
  </colBreaks>
  <legacyDrawingHF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7"/>
  <sheetViews>
    <sheetView workbookViewId="0">
      <selection activeCell="D8" sqref="D8"/>
    </sheetView>
  </sheetViews>
  <sheetFormatPr baseColWidth="10" defaultColWidth="20.83203125" defaultRowHeight="14" x14ac:dyDescent="0"/>
  <cols>
    <col min="1" max="1" width="12.5" style="17" customWidth="1"/>
    <col min="2" max="2" width="20.83203125" style="17"/>
    <col min="3" max="3" width="18.83203125" style="17" customWidth="1"/>
    <col min="4" max="4" width="11.33203125" style="18" customWidth="1"/>
    <col min="5" max="5" width="18.33203125" style="17" customWidth="1"/>
    <col min="6" max="6" width="10.83203125" style="17" customWidth="1"/>
    <col min="7" max="7" width="11" style="17" customWidth="1"/>
    <col min="8" max="8" width="20.83203125" style="17"/>
    <col min="9" max="9" width="39.6640625" style="17" customWidth="1"/>
    <col min="10" max="10" width="52.33203125" style="17" customWidth="1"/>
    <col min="11" max="11" width="46.33203125" style="17" customWidth="1"/>
    <col min="12" max="12" width="46" style="17" customWidth="1"/>
    <col min="13" max="16384" width="20.83203125" style="17"/>
  </cols>
  <sheetData>
    <row r="2" spans="1:12" ht="25">
      <c r="A2" s="16" t="s">
        <v>248</v>
      </c>
    </row>
    <row r="4" spans="1:12" s="21" customFormat="1" ht="90">
      <c r="A4" s="62" t="s">
        <v>0</v>
      </c>
      <c r="B4" s="62" t="s">
        <v>1</v>
      </c>
      <c r="C4" s="62" t="s">
        <v>2</v>
      </c>
      <c r="D4" s="62" t="s">
        <v>3</v>
      </c>
      <c r="E4" s="1" t="s">
        <v>25</v>
      </c>
      <c r="F4" s="1" t="s">
        <v>26</v>
      </c>
      <c r="G4" s="1" t="s">
        <v>27</v>
      </c>
      <c r="H4" s="62" t="s">
        <v>6</v>
      </c>
      <c r="I4" s="62" t="s">
        <v>7</v>
      </c>
      <c r="J4" s="62" t="s">
        <v>4</v>
      </c>
      <c r="K4" s="62" t="s">
        <v>5</v>
      </c>
      <c r="L4" s="62" t="s">
        <v>8</v>
      </c>
    </row>
    <row r="5" spans="1:12">
      <c r="A5" s="66"/>
      <c r="B5" s="66"/>
      <c r="C5" s="66"/>
      <c r="D5" s="61"/>
      <c r="E5" s="66"/>
      <c r="F5" s="66"/>
      <c r="G5" s="66"/>
      <c r="H5" s="66"/>
      <c r="I5" s="66"/>
      <c r="J5" s="66"/>
      <c r="K5" s="66"/>
      <c r="L5" s="66"/>
    </row>
    <row r="6" spans="1:12" ht="180">
      <c r="A6" s="68" t="s">
        <v>243</v>
      </c>
      <c r="B6" s="67" t="s">
        <v>247</v>
      </c>
      <c r="C6" s="61"/>
      <c r="D6" s="67">
        <v>40</v>
      </c>
      <c r="E6" s="67">
        <v>40</v>
      </c>
      <c r="F6" s="67">
        <v>30</v>
      </c>
      <c r="G6" s="67">
        <v>36</v>
      </c>
      <c r="H6" s="67" t="s">
        <v>246</v>
      </c>
      <c r="I6" s="67" t="s">
        <v>245</v>
      </c>
      <c r="J6" s="67" t="s">
        <v>238</v>
      </c>
      <c r="K6" s="67" t="s">
        <v>244</v>
      </c>
      <c r="L6" s="61"/>
    </row>
    <row r="7" spans="1:12" s="65" customFormat="1" ht="112">
      <c r="A7" s="66" t="s">
        <v>243</v>
      </c>
      <c r="B7" s="66"/>
      <c r="C7" s="66" t="s">
        <v>242</v>
      </c>
      <c r="D7" s="61">
        <v>5</v>
      </c>
      <c r="E7" s="66">
        <v>5</v>
      </c>
      <c r="F7" s="66" t="s">
        <v>241</v>
      </c>
      <c r="G7" s="66">
        <v>1</v>
      </c>
      <c r="H7" s="66" t="s">
        <v>240</v>
      </c>
      <c r="I7" s="66" t="s">
        <v>239</v>
      </c>
      <c r="J7" s="66" t="s">
        <v>238</v>
      </c>
      <c r="K7" s="66" t="s">
        <v>237</v>
      </c>
      <c r="L7" s="66" t="s">
        <v>236</v>
      </c>
    </row>
  </sheetData>
  <phoneticPr fontId="7" type="noConversion"/>
  <printOptions horizontalCentered="1"/>
  <pageMargins left="0.25" right="0.25" top="0.75" bottom="0.75" header="0.3" footer="0.3"/>
  <pageSetup paperSize="8" scale="62" fitToHeight="0" orientation="landscape"/>
  <headerFooter>
    <oddHeader>&amp;L&amp;G&amp;RInformations pour le portail "trouvermonmaster.gouv.fr"</oddHeader>
    <oddFooter>Page &amp;P de &amp;N</oddFooter>
  </headerFooter>
  <legacyDrawingHF r:id="rId1"/>
  <tableParts count="1">
    <tablePart r:id="rId2"/>
  </tablePart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14"/>
  <sheetViews>
    <sheetView workbookViewId="0">
      <selection activeCell="D8" sqref="D8"/>
    </sheetView>
  </sheetViews>
  <sheetFormatPr baseColWidth="10" defaultColWidth="10.83203125" defaultRowHeight="14" x14ac:dyDescent="0"/>
  <cols>
    <col min="1" max="1" width="11.6640625" style="17" customWidth="1"/>
    <col min="2" max="2" width="21.1640625" style="17" customWidth="1"/>
    <col min="3" max="3" width="13.83203125" style="17" customWidth="1"/>
    <col min="4" max="4" width="12.83203125" style="17" customWidth="1"/>
    <col min="5" max="5" width="18.83203125" style="17" customWidth="1"/>
    <col min="6" max="6" width="13.5" style="17" customWidth="1"/>
    <col min="7" max="7" width="11" style="17" customWidth="1"/>
    <col min="8" max="8" width="30.83203125" style="17" customWidth="1"/>
    <col min="9" max="9" width="40.33203125" style="17" customWidth="1"/>
    <col min="10" max="10" width="53.1640625" style="17" customWidth="1"/>
    <col min="11" max="11" width="43" style="17" customWidth="1"/>
    <col min="12" max="12" width="42.1640625" style="17" customWidth="1"/>
    <col min="13" max="16384" width="10.83203125" style="17"/>
  </cols>
  <sheetData>
    <row r="2" spans="1:12" ht="25">
      <c r="A2" s="16" t="s">
        <v>235</v>
      </c>
    </row>
    <row r="4" spans="1:12" s="21" customFormat="1" ht="90">
      <c r="A4" s="20" t="s">
        <v>0</v>
      </c>
      <c r="B4" s="1" t="s">
        <v>1</v>
      </c>
      <c r="C4" s="1" t="s">
        <v>2</v>
      </c>
      <c r="D4" s="1" t="s">
        <v>3</v>
      </c>
      <c r="E4" s="1" t="s">
        <v>25</v>
      </c>
      <c r="F4" s="1" t="s">
        <v>26</v>
      </c>
      <c r="G4" s="1" t="s">
        <v>27</v>
      </c>
      <c r="H4" s="1" t="s">
        <v>6</v>
      </c>
      <c r="I4" s="1" t="s">
        <v>7</v>
      </c>
      <c r="J4" s="1" t="s">
        <v>4</v>
      </c>
      <c r="K4" s="1" t="s">
        <v>5</v>
      </c>
      <c r="L4" s="1" t="s">
        <v>8</v>
      </c>
    </row>
    <row r="5" spans="1:12" ht="84">
      <c r="A5" s="53" t="s">
        <v>234</v>
      </c>
      <c r="B5" s="34"/>
      <c r="C5" s="34"/>
      <c r="D5" s="12">
        <v>60</v>
      </c>
      <c r="E5" s="12">
        <v>60</v>
      </c>
      <c r="F5" s="12">
        <v>31</v>
      </c>
      <c r="G5" s="12">
        <v>31</v>
      </c>
      <c r="H5" s="34" t="s">
        <v>233</v>
      </c>
      <c r="I5" s="34" t="s">
        <v>232</v>
      </c>
      <c r="J5" s="34" t="s">
        <v>212</v>
      </c>
      <c r="K5" s="34" t="s">
        <v>211</v>
      </c>
      <c r="L5" s="34"/>
    </row>
    <row r="6" spans="1:12" ht="56">
      <c r="A6" s="52" t="s">
        <v>219</v>
      </c>
      <c r="B6" s="37" t="s">
        <v>228</v>
      </c>
      <c r="C6" s="37" t="s">
        <v>231</v>
      </c>
      <c r="D6" s="10">
        <v>60</v>
      </c>
      <c r="E6" s="211">
        <v>80</v>
      </c>
      <c r="F6" s="211">
        <v>68</v>
      </c>
      <c r="G6" s="211">
        <v>87</v>
      </c>
      <c r="H6" s="37" t="s">
        <v>224</v>
      </c>
      <c r="I6" s="37" t="s">
        <v>230</v>
      </c>
      <c r="J6" s="37" t="s">
        <v>212</v>
      </c>
      <c r="K6" s="37" t="s">
        <v>211</v>
      </c>
      <c r="L6" s="37" t="s">
        <v>229</v>
      </c>
    </row>
    <row r="7" spans="1:12" ht="56">
      <c r="A7" s="53" t="s">
        <v>219</v>
      </c>
      <c r="B7" s="34" t="s">
        <v>228</v>
      </c>
      <c r="C7" s="34" t="s">
        <v>227</v>
      </c>
      <c r="D7" s="12">
        <v>20</v>
      </c>
      <c r="E7" s="212"/>
      <c r="F7" s="212"/>
      <c r="G7" s="212"/>
      <c r="H7" s="34" t="s">
        <v>224</v>
      </c>
      <c r="I7" s="34" t="s">
        <v>226</v>
      </c>
      <c r="J7" s="34" t="s">
        <v>212</v>
      </c>
      <c r="K7" s="34" t="s">
        <v>211</v>
      </c>
      <c r="L7" s="34"/>
    </row>
    <row r="8" spans="1:12" ht="56">
      <c r="A8" s="52" t="s">
        <v>219</v>
      </c>
      <c r="B8" s="37" t="s">
        <v>225</v>
      </c>
      <c r="C8" s="37"/>
      <c r="D8" s="10">
        <v>30</v>
      </c>
      <c r="E8" s="10">
        <v>30</v>
      </c>
      <c r="F8" s="10">
        <v>26</v>
      </c>
      <c r="G8" s="10">
        <v>32</v>
      </c>
      <c r="H8" s="37" t="s">
        <v>224</v>
      </c>
      <c r="I8" s="37" t="s">
        <v>223</v>
      </c>
      <c r="J8" s="37" t="s">
        <v>212</v>
      </c>
      <c r="K8" s="37" t="s">
        <v>211</v>
      </c>
      <c r="L8" s="37"/>
    </row>
    <row r="9" spans="1:12" ht="56">
      <c r="A9" s="53" t="s">
        <v>219</v>
      </c>
      <c r="B9" s="34" t="s">
        <v>222</v>
      </c>
      <c r="C9" s="34"/>
      <c r="D9" s="12">
        <v>36</v>
      </c>
      <c r="E9" s="12">
        <v>36</v>
      </c>
      <c r="F9" s="12">
        <v>15</v>
      </c>
      <c r="G9" s="12">
        <v>22</v>
      </c>
      <c r="H9" s="34" t="s">
        <v>221</v>
      </c>
      <c r="I9" s="34" t="s">
        <v>220</v>
      </c>
      <c r="J9" s="34" t="s">
        <v>212</v>
      </c>
      <c r="K9" s="34" t="s">
        <v>211</v>
      </c>
      <c r="L9" s="34"/>
    </row>
    <row r="10" spans="1:12" ht="56">
      <c r="A10" s="52" t="s">
        <v>219</v>
      </c>
      <c r="B10" s="37" t="s">
        <v>218</v>
      </c>
      <c r="C10" s="37"/>
      <c r="D10" s="10">
        <v>20</v>
      </c>
      <c r="E10" s="10">
        <v>20</v>
      </c>
      <c r="F10" s="10">
        <v>7</v>
      </c>
      <c r="G10" s="10">
        <v>17</v>
      </c>
      <c r="H10" s="37" t="s">
        <v>217</v>
      </c>
      <c r="I10" s="37" t="s">
        <v>216</v>
      </c>
      <c r="J10" s="37" t="s">
        <v>212</v>
      </c>
      <c r="K10" s="37" t="s">
        <v>211</v>
      </c>
      <c r="L10" s="37"/>
    </row>
    <row r="11" spans="1:12" ht="56">
      <c r="A11" s="53" t="s">
        <v>215</v>
      </c>
      <c r="B11" s="34"/>
      <c r="C11" s="34"/>
      <c r="D11" s="12">
        <v>30</v>
      </c>
      <c r="E11" s="12">
        <v>30</v>
      </c>
      <c r="F11" s="12">
        <v>26</v>
      </c>
      <c r="G11" s="12">
        <v>29</v>
      </c>
      <c r="H11" s="34" t="s">
        <v>214</v>
      </c>
      <c r="I11" s="34" t="s">
        <v>213</v>
      </c>
      <c r="J11" s="34" t="s">
        <v>212</v>
      </c>
      <c r="K11" s="34" t="s">
        <v>211</v>
      </c>
      <c r="L11" s="34" t="s">
        <v>210</v>
      </c>
    </row>
    <row r="14" spans="1:12">
      <c r="J14" s="64"/>
    </row>
  </sheetData>
  <mergeCells count="3">
    <mergeCell ref="E6:E7"/>
    <mergeCell ref="F6:F7"/>
    <mergeCell ref="G6:G7"/>
  </mergeCells>
  <phoneticPr fontId="7" type="noConversion"/>
  <printOptions horizontalCentered="1"/>
  <pageMargins left="0.25" right="0.25" top="0.75" bottom="0.75" header="0.3" footer="0.3"/>
  <pageSetup paperSize="8" scale="61"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9"/>
  <sheetViews>
    <sheetView zoomScale="60" zoomScaleNormal="60" zoomScalePageLayoutView="60" workbookViewId="0">
      <selection activeCell="D8" sqref="D8"/>
    </sheetView>
  </sheetViews>
  <sheetFormatPr baseColWidth="10" defaultColWidth="10.6640625" defaultRowHeight="14" x14ac:dyDescent="0"/>
  <cols>
    <col min="1" max="1" width="18.33203125" style="61" customWidth="1"/>
    <col min="2" max="2" width="24.33203125" style="61" customWidth="1"/>
    <col min="3" max="3" width="12.33203125" style="61" customWidth="1"/>
    <col min="4" max="4" width="15.1640625" style="61" customWidth="1"/>
    <col min="5" max="5" width="19.33203125" style="61" customWidth="1"/>
    <col min="6" max="6" width="10.6640625" style="61" customWidth="1"/>
    <col min="7" max="7" width="12.1640625" style="61" customWidth="1"/>
    <col min="8" max="8" width="24.5" style="61" customWidth="1"/>
    <col min="9" max="9" width="38.1640625" style="61" customWidth="1"/>
    <col min="10" max="10" width="77.1640625" style="61" customWidth="1"/>
    <col min="11" max="11" width="41" style="61" customWidth="1"/>
    <col min="12" max="12" width="41.5" style="61" customWidth="1"/>
    <col min="13" max="16384" width="10.6640625" style="61"/>
  </cols>
  <sheetData>
    <row r="2" spans="1:12" ht="25">
      <c r="A2" s="63" t="s">
        <v>209</v>
      </c>
    </row>
    <row r="4" spans="1:12" s="62" customFormat="1" ht="91" thickBot="1">
      <c r="A4" s="20" t="s">
        <v>0</v>
      </c>
      <c r="B4" s="1" t="s">
        <v>1</v>
      </c>
      <c r="C4" s="1" t="s">
        <v>2</v>
      </c>
      <c r="D4" s="1" t="s">
        <v>3</v>
      </c>
      <c r="E4" s="1" t="s">
        <v>25</v>
      </c>
      <c r="F4" s="1" t="s">
        <v>26</v>
      </c>
      <c r="G4" s="1" t="s">
        <v>27</v>
      </c>
      <c r="H4" s="1" t="s">
        <v>6</v>
      </c>
      <c r="I4" s="1" t="s">
        <v>7</v>
      </c>
      <c r="J4" s="1" t="s">
        <v>4</v>
      </c>
      <c r="K4" s="1" t="s">
        <v>5</v>
      </c>
      <c r="L4" s="1" t="s">
        <v>8</v>
      </c>
    </row>
    <row r="5" spans="1:12" ht="29" thickTop="1">
      <c r="A5" s="4" t="s">
        <v>199</v>
      </c>
      <c r="B5" s="7" t="s">
        <v>208</v>
      </c>
      <c r="C5" s="7"/>
      <c r="D5" s="7">
        <v>25</v>
      </c>
      <c r="E5" s="7">
        <v>25</v>
      </c>
      <c r="F5" s="7">
        <v>45</v>
      </c>
      <c r="G5" s="7">
        <v>17</v>
      </c>
      <c r="H5" s="7" t="s">
        <v>202</v>
      </c>
      <c r="I5" s="7"/>
      <c r="J5" s="7" t="s">
        <v>206</v>
      </c>
      <c r="K5" s="7" t="s">
        <v>200</v>
      </c>
      <c r="L5" s="7"/>
    </row>
    <row r="6" spans="1:12" ht="42">
      <c r="A6" s="8" t="s">
        <v>199</v>
      </c>
      <c r="B6" s="10" t="s">
        <v>207</v>
      </c>
      <c r="C6" s="10"/>
      <c r="D6" s="10">
        <v>20</v>
      </c>
      <c r="E6" s="10">
        <v>20</v>
      </c>
      <c r="F6" s="10">
        <v>25</v>
      </c>
      <c r="G6" s="10">
        <v>21</v>
      </c>
      <c r="H6" s="10" t="s">
        <v>202</v>
      </c>
      <c r="I6" s="10"/>
      <c r="J6" s="10" t="s">
        <v>206</v>
      </c>
      <c r="K6" s="10" t="s">
        <v>200</v>
      </c>
      <c r="L6" s="10"/>
    </row>
    <row r="7" spans="1:12" ht="112">
      <c r="A7" s="11" t="s">
        <v>199</v>
      </c>
      <c r="B7" s="12" t="s">
        <v>205</v>
      </c>
      <c r="C7" s="12"/>
      <c r="D7" s="12">
        <v>25</v>
      </c>
      <c r="E7" s="12">
        <v>25</v>
      </c>
      <c r="F7" s="12">
        <v>59</v>
      </c>
      <c r="G7" s="12">
        <v>42</v>
      </c>
      <c r="H7" s="12" t="s">
        <v>202</v>
      </c>
      <c r="I7" s="12"/>
      <c r="J7" s="12" t="s">
        <v>204</v>
      </c>
      <c r="K7" s="12" t="s">
        <v>200</v>
      </c>
      <c r="L7" s="12"/>
    </row>
    <row r="8" spans="1:12" ht="177" customHeight="1">
      <c r="A8" s="8" t="s">
        <v>199</v>
      </c>
      <c r="B8" s="10" t="s">
        <v>203</v>
      </c>
      <c r="C8" s="10"/>
      <c r="D8" s="10">
        <v>25</v>
      </c>
      <c r="E8" s="10">
        <v>25</v>
      </c>
      <c r="F8" s="10">
        <v>59</v>
      </c>
      <c r="G8" s="10">
        <v>28</v>
      </c>
      <c r="H8" s="10" t="s">
        <v>202</v>
      </c>
      <c r="I8" s="10"/>
      <c r="J8" s="10" t="s">
        <v>201</v>
      </c>
      <c r="K8" s="10" t="s">
        <v>200</v>
      </c>
      <c r="L8" s="10"/>
    </row>
    <row r="9" spans="1:12" ht="70">
      <c r="A9" s="11" t="s">
        <v>199</v>
      </c>
      <c r="B9" s="12" t="s">
        <v>198</v>
      </c>
      <c r="C9" s="12"/>
      <c r="D9" s="12"/>
      <c r="E9" s="12"/>
      <c r="F9" s="12"/>
      <c r="G9" s="12"/>
      <c r="H9" s="12"/>
      <c r="I9" s="12"/>
      <c r="J9" s="12"/>
      <c r="K9" s="12"/>
      <c r="L9" s="36" t="s">
        <v>197</v>
      </c>
    </row>
  </sheetData>
  <phoneticPr fontId="7" type="noConversion"/>
  <printOptions horizontalCentered="1"/>
  <pageMargins left="0.25" right="0.25" top="0.75" bottom="0.75" header="0.3" footer="0.3"/>
  <pageSetup paperSize="8" scale="57"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15"/>
  <sheetViews>
    <sheetView workbookViewId="0">
      <selection activeCell="D8" sqref="D8"/>
    </sheetView>
  </sheetViews>
  <sheetFormatPr baseColWidth="10" defaultColWidth="10.83203125" defaultRowHeight="14" x14ac:dyDescent="0"/>
  <cols>
    <col min="1" max="1" width="21.1640625" style="17" customWidth="1"/>
    <col min="2" max="2" width="29.1640625" style="17" customWidth="1"/>
    <col min="3" max="3" width="19.1640625" style="17" customWidth="1"/>
    <col min="4" max="7" width="13.1640625" style="17" customWidth="1"/>
    <col min="8" max="8" width="26.83203125" style="17" customWidth="1"/>
    <col min="9" max="9" width="38.33203125" style="17" customWidth="1"/>
    <col min="10" max="10" width="52.6640625" style="17" customWidth="1"/>
    <col min="11" max="12" width="44.1640625" style="17" customWidth="1"/>
    <col min="13" max="16384" width="10.83203125" style="17"/>
  </cols>
  <sheetData>
    <row r="2" spans="1:12" ht="25">
      <c r="A2" s="16" t="s">
        <v>196</v>
      </c>
    </row>
    <row r="4" spans="1:12" s="21" customFormat="1" ht="109" thickBot="1">
      <c r="A4" s="20" t="s">
        <v>0</v>
      </c>
      <c r="B4" s="1" t="s">
        <v>1</v>
      </c>
      <c r="C4" s="1" t="s">
        <v>2</v>
      </c>
      <c r="D4" s="1" t="s">
        <v>3</v>
      </c>
      <c r="E4" s="1" t="s">
        <v>25</v>
      </c>
      <c r="F4" s="1" t="s">
        <v>26</v>
      </c>
      <c r="G4" s="1" t="s">
        <v>27</v>
      </c>
      <c r="H4" s="1" t="s">
        <v>6</v>
      </c>
      <c r="I4" s="1" t="s">
        <v>7</v>
      </c>
      <c r="J4" s="1" t="s">
        <v>4</v>
      </c>
      <c r="K4" s="1" t="s">
        <v>5</v>
      </c>
      <c r="L4" s="1" t="s">
        <v>8</v>
      </c>
    </row>
    <row r="5" spans="1:12" ht="43" thickTop="1">
      <c r="A5" s="4" t="s">
        <v>193</v>
      </c>
      <c r="B5" s="7" t="s">
        <v>195</v>
      </c>
      <c r="C5" s="54"/>
      <c r="D5" s="7">
        <v>20</v>
      </c>
      <c r="E5" s="7">
        <v>20</v>
      </c>
      <c r="F5" s="7">
        <v>15</v>
      </c>
      <c r="G5" s="7">
        <v>17</v>
      </c>
      <c r="H5" s="7" t="s">
        <v>188</v>
      </c>
      <c r="I5" s="60" t="s">
        <v>191</v>
      </c>
      <c r="J5" s="60" t="s">
        <v>190</v>
      </c>
      <c r="K5" s="7" t="s">
        <v>155</v>
      </c>
      <c r="L5" s="54"/>
    </row>
    <row r="6" spans="1:12" ht="42">
      <c r="A6" s="8" t="s">
        <v>193</v>
      </c>
      <c r="B6" s="10" t="s">
        <v>194</v>
      </c>
      <c r="C6" s="37"/>
      <c r="D6" s="10">
        <v>20</v>
      </c>
      <c r="E6" s="10">
        <v>20</v>
      </c>
      <c r="F6" s="10">
        <v>14</v>
      </c>
      <c r="G6" s="10">
        <v>26</v>
      </c>
      <c r="H6" s="10" t="s">
        <v>188</v>
      </c>
      <c r="I6" s="39" t="s">
        <v>191</v>
      </c>
      <c r="J6" s="39" t="s">
        <v>190</v>
      </c>
      <c r="K6" s="10" t="s">
        <v>155</v>
      </c>
      <c r="L6" s="37"/>
    </row>
    <row r="7" spans="1:12" ht="42">
      <c r="A7" s="11" t="s">
        <v>193</v>
      </c>
      <c r="B7" s="12" t="s">
        <v>192</v>
      </c>
      <c r="C7" s="34"/>
      <c r="D7" s="12">
        <v>20</v>
      </c>
      <c r="E7" s="12">
        <v>20</v>
      </c>
      <c r="F7" s="12">
        <v>12</v>
      </c>
      <c r="G7" s="12">
        <v>17</v>
      </c>
      <c r="H7" s="12" t="s">
        <v>188</v>
      </c>
      <c r="I7" s="36" t="s">
        <v>191</v>
      </c>
      <c r="J7" s="36" t="s">
        <v>190</v>
      </c>
      <c r="K7" s="12" t="s">
        <v>155</v>
      </c>
      <c r="L7" s="34"/>
    </row>
    <row r="8" spans="1:12" ht="112">
      <c r="A8" s="8" t="s">
        <v>189</v>
      </c>
      <c r="B8" s="10"/>
      <c r="C8" s="37"/>
      <c r="D8" s="10">
        <v>40</v>
      </c>
      <c r="E8" s="10">
        <v>40</v>
      </c>
      <c r="F8" s="10">
        <v>41</v>
      </c>
      <c r="G8" s="10">
        <v>30</v>
      </c>
      <c r="H8" s="10" t="s">
        <v>188</v>
      </c>
      <c r="I8" s="39" t="s">
        <v>187</v>
      </c>
      <c r="J8" s="39" t="s">
        <v>186</v>
      </c>
      <c r="K8" s="10" t="s">
        <v>155</v>
      </c>
      <c r="L8" s="37"/>
    </row>
    <row r="9" spans="1:12" ht="70">
      <c r="A9" s="11" t="s">
        <v>177</v>
      </c>
      <c r="B9" s="12" t="s">
        <v>185</v>
      </c>
      <c r="C9" s="12"/>
      <c r="D9" s="12">
        <v>26</v>
      </c>
      <c r="E9" s="12">
        <v>26</v>
      </c>
      <c r="F9" s="12">
        <v>29</v>
      </c>
      <c r="G9" s="12">
        <v>27</v>
      </c>
      <c r="H9" s="12" t="s">
        <v>163</v>
      </c>
      <c r="I9" s="36" t="s">
        <v>183</v>
      </c>
      <c r="J9" s="36" t="s">
        <v>182</v>
      </c>
      <c r="K9" s="12" t="s">
        <v>155</v>
      </c>
      <c r="L9" s="12" t="s">
        <v>172</v>
      </c>
    </row>
    <row r="10" spans="1:12" ht="70">
      <c r="A10" s="8" t="s">
        <v>177</v>
      </c>
      <c r="B10" s="10" t="s">
        <v>184</v>
      </c>
      <c r="C10" s="10"/>
      <c r="D10" s="10">
        <v>26</v>
      </c>
      <c r="E10" s="10">
        <v>26</v>
      </c>
      <c r="F10" s="10">
        <v>30</v>
      </c>
      <c r="G10" s="10">
        <v>23</v>
      </c>
      <c r="H10" s="10" t="s">
        <v>163</v>
      </c>
      <c r="I10" s="39" t="s">
        <v>183</v>
      </c>
      <c r="J10" s="39" t="s">
        <v>182</v>
      </c>
      <c r="K10" s="10" t="s">
        <v>155</v>
      </c>
      <c r="L10" s="10" t="s">
        <v>172</v>
      </c>
    </row>
    <row r="11" spans="1:12" ht="56">
      <c r="A11" s="11" t="s">
        <v>177</v>
      </c>
      <c r="B11" s="12" t="s">
        <v>176</v>
      </c>
      <c r="C11" s="12" t="s">
        <v>181</v>
      </c>
      <c r="D11" s="12">
        <v>10</v>
      </c>
      <c r="E11" s="210">
        <v>30</v>
      </c>
      <c r="F11" s="210">
        <v>33</v>
      </c>
      <c r="G11" s="210">
        <v>32</v>
      </c>
      <c r="H11" s="12" t="s">
        <v>158</v>
      </c>
      <c r="I11" s="36" t="s">
        <v>180</v>
      </c>
      <c r="J11" s="36" t="s">
        <v>179</v>
      </c>
      <c r="K11" s="12" t="s">
        <v>155</v>
      </c>
      <c r="L11" s="12" t="s">
        <v>178</v>
      </c>
    </row>
    <row r="12" spans="1:12" ht="112">
      <c r="A12" s="8" t="s">
        <v>177</v>
      </c>
      <c r="B12" s="10" t="s">
        <v>176</v>
      </c>
      <c r="C12" s="10" t="s">
        <v>175</v>
      </c>
      <c r="D12" s="10">
        <v>20</v>
      </c>
      <c r="E12" s="204"/>
      <c r="F12" s="204"/>
      <c r="G12" s="204"/>
      <c r="H12" s="10" t="s">
        <v>163</v>
      </c>
      <c r="I12" s="39" t="s">
        <v>174</v>
      </c>
      <c r="J12" s="39" t="s">
        <v>173</v>
      </c>
      <c r="K12" s="10" t="s">
        <v>155</v>
      </c>
      <c r="L12" s="10" t="s">
        <v>172</v>
      </c>
    </row>
    <row r="13" spans="1:12" ht="56">
      <c r="A13" s="11" t="s">
        <v>165</v>
      </c>
      <c r="B13" s="12"/>
      <c r="C13" s="12" t="s">
        <v>171</v>
      </c>
      <c r="D13" s="12">
        <v>60</v>
      </c>
      <c r="E13" s="210">
        <v>85</v>
      </c>
      <c r="F13" s="210">
        <v>37</v>
      </c>
      <c r="G13" s="210">
        <v>72</v>
      </c>
      <c r="H13" s="12" t="s">
        <v>170</v>
      </c>
      <c r="I13" s="36" t="s">
        <v>169</v>
      </c>
      <c r="J13" s="36" t="s">
        <v>168</v>
      </c>
      <c r="K13" s="12" t="s">
        <v>167</v>
      </c>
      <c r="L13" s="34" t="s">
        <v>166</v>
      </c>
    </row>
    <row r="14" spans="1:12" ht="154">
      <c r="A14" s="11" t="s">
        <v>165</v>
      </c>
      <c r="B14" s="12" t="s">
        <v>164</v>
      </c>
      <c r="C14" s="12"/>
      <c r="D14" s="12">
        <v>25</v>
      </c>
      <c r="E14" s="204"/>
      <c r="F14" s="204"/>
      <c r="G14" s="204"/>
      <c r="H14" s="12" t="s">
        <v>163</v>
      </c>
      <c r="I14" s="36" t="s">
        <v>162</v>
      </c>
      <c r="J14" s="36" t="s">
        <v>161</v>
      </c>
      <c r="K14" s="12" t="s">
        <v>155</v>
      </c>
      <c r="L14" s="34"/>
    </row>
    <row r="15" spans="1:12" ht="42">
      <c r="A15" s="8" t="s">
        <v>160</v>
      </c>
      <c r="B15" s="10" t="s">
        <v>159</v>
      </c>
      <c r="C15" s="10" t="s">
        <v>159</v>
      </c>
      <c r="D15" s="10">
        <v>25</v>
      </c>
      <c r="E15" s="10">
        <v>25</v>
      </c>
      <c r="F15" s="10">
        <v>13</v>
      </c>
      <c r="G15" s="10">
        <v>14</v>
      </c>
      <c r="H15" s="10" t="s">
        <v>158</v>
      </c>
      <c r="I15" s="39" t="s">
        <v>157</v>
      </c>
      <c r="J15" s="39" t="s">
        <v>156</v>
      </c>
      <c r="K15" s="10" t="s">
        <v>155</v>
      </c>
      <c r="L15" s="37"/>
    </row>
  </sheetData>
  <mergeCells count="6">
    <mergeCell ref="E11:E12"/>
    <mergeCell ref="F11:F12"/>
    <mergeCell ref="G11:G12"/>
    <mergeCell ref="E13:E14"/>
    <mergeCell ref="F13:F14"/>
    <mergeCell ref="G13:G14"/>
  </mergeCells>
  <phoneticPr fontId="7" type="noConversion"/>
  <printOptions horizontalCentered="1"/>
  <pageMargins left="0.25" right="0.25" top="0.75" bottom="0.75" header="0.3" footer="0.3"/>
  <pageSetup paperSize="8" scale="58"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10"/>
  <sheetViews>
    <sheetView zoomScale="70" zoomScaleNormal="70" zoomScalePageLayoutView="70" workbookViewId="0">
      <selection activeCell="D8" sqref="D8"/>
    </sheetView>
  </sheetViews>
  <sheetFormatPr baseColWidth="10" defaultColWidth="10.83203125" defaultRowHeight="14" x14ac:dyDescent="0"/>
  <cols>
    <col min="1" max="1" width="17" style="17" customWidth="1"/>
    <col min="2" max="2" width="21.1640625" style="17" customWidth="1"/>
    <col min="3" max="3" width="17" style="17" customWidth="1"/>
    <col min="4" max="4" width="14.83203125" style="17" customWidth="1"/>
    <col min="5" max="5" width="19.33203125" style="17" customWidth="1"/>
    <col min="6" max="6" width="11.6640625" style="17" customWidth="1"/>
    <col min="7" max="7" width="12.1640625" style="17" customWidth="1"/>
    <col min="8" max="8" width="39.6640625" style="17" customWidth="1"/>
    <col min="9" max="9" width="48.1640625" style="17" customWidth="1"/>
    <col min="10" max="10" width="56.5" style="17" customWidth="1"/>
    <col min="11" max="12" width="44" style="17" customWidth="1"/>
    <col min="13" max="16384" width="10.83203125" style="17"/>
  </cols>
  <sheetData>
    <row r="2" spans="1:12" ht="25">
      <c r="A2" s="16" t="s">
        <v>154</v>
      </c>
    </row>
    <row r="4" spans="1:12" s="21" customFormat="1" ht="91" thickBot="1">
      <c r="A4" s="20" t="s">
        <v>0</v>
      </c>
      <c r="B4" s="1" t="s">
        <v>1</v>
      </c>
      <c r="C4" s="1" t="s">
        <v>2</v>
      </c>
      <c r="D4" s="1" t="s">
        <v>3</v>
      </c>
      <c r="E4" s="1" t="s">
        <v>25</v>
      </c>
      <c r="F4" s="1" t="s">
        <v>26</v>
      </c>
      <c r="G4" s="1" t="s">
        <v>27</v>
      </c>
      <c r="H4" s="1" t="s">
        <v>6</v>
      </c>
      <c r="I4" s="1" t="s">
        <v>7</v>
      </c>
      <c r="J4" s="1" t="s">
        <v>4</v>
      </c>
      <c r="K4" s="1" t="s">
        <v>5</v>
      </c>
      <c r="L4" s="1" t="s">
        <v>8</v>
      </c>
    </row>
    <row r="5" spans="1:12" ht="71" thickTop="1">
      <c r="A5" s="4" t="s">
        <v>153</v>
      </c>
      <c r="B5" s="7"/>
      <c r="C5" s="7" t="s">
        <v>152</v>
      </c>
      <c r="D5" s="7">
        <v>40</v>
      </c>
      <c r="E5" s="7">
        <v>40</v>
      </c>
      <c r="F5" s="7">
        <v>32</v>
      </c>
      <c r="G5" s="7">
        <v>29</v>
      </c>
      <c r="H5" s="7" t="s">
        <v>151</v>
      </c>
      <c r="I5" s="7" t="s">
        <v>150</v>
      </c>
      <c r="J5" s="7" t="s">
        <v>149</v>
      </c>
      <c r="K5" s="7" t="s">
        <v>126</v>
      </c>
      <c r="L5" s="7"/>
    </row>
    <row r="6" spans="1:12" ht="154">
      <c r="A6" s="8" t="s">
        <v>144</v>
      </c>
      <c r="B6" s="10" t="s">
        <v>148</v>
      </c>
      <c r="C6" s="10"/>
      <c r="D6" s="10">
        <v>25</v>
      </c>
      <c r="E6" s="10">
        <v>25</v>
      </c>
      <c r="F6" s="10">
        <v>25</v>
      </c>
      <c r="G6" s="10">
        <v>20</v>
      </c>
      <c r="H6" s="10" t="s">
        <v>143</v>
      </c>
      <c r="I6" s="10" t="s">
        <v>147</v>
      </c>
      <c r="J6" s="59" t="s">
        <v>146</v>
      </c>
      <c r="K6" s="10" t="s">
        <v>126</v>
      </c>
      <c r="L6" s="10" t="s">
        <v>145</v>
      </c>
    </row>
    <row r="7" spans="1:12" ht="42">
      <c r="A7" s="11" t="s">
        <v>144</v>
      </c>
      <c r="B7" s="12"/>
      <c r="C7" s="12"/>
      <c r="D7" s="12">
        <v>50</v>
      </c>
      <c r="E7" s="12">
        <v>50</v>
      </c>
      <c r="F7" s="12">
        <v>33</v>
      </c>
      <c r="G7" s="12">
        <v>39</v>
      </c>
      <c r="H7" s="12" t="s">
        <v>143</v>
      </c>
      <c r="I7" s="58" t="s">
        <v>142</v>
      </c>
      <c r="J7" s="12" t="s">
        <v>141</v>
      </c>
      <c r="K7" s="12" t="s">
        <v>126</v>
      </c>
      <c r="L7" s="12"/>
    </row>
    <row r="8" spans="1:12" ht="378">
      <c r="A8" s="8" t="s">
        <v>135</v>
      </c>
      <c r="B8" s="10" t="s">
        <v>140</v>
      </c>
      <c r="C8" s="10" t="s">
        <v>133</v>
      </c>
      <c r="D8" s="10">
        <v>60</v>
      </c>
      <c r="E8" s="211">
        <v>85</v>
      </c>
      <c r="F8" s="211">
        <v>65</v>
      </c>
      <c r="G8" s="211">
        <v>67</v>
      </c>
      <c r="H8" s="10" t="s">
        <v>132</v>
      </c>
      <c r="I8" s="57" t="s">
        <v>139</v>
      </c>
      <c r="J8" s="10" t="s">
        <v>138</v>
      </c>
      <c r="K8" s="56" t="s">
        <v>137</v>
      </c>
      <c r="L8" s="10" t="s">
        <v>136</v>
      </c>
    </row>
    <row r="9" spans="1:12" ht="84">
      <c r="A9" s="11" t="s">
        <v>135</v>
      </c>
      <c r="B9" s="12" t="s">
        <v>134</v>
      </c>
      <c r="C9" s="12" t="s">
        <v>133</v>
      </c>
      <c r="D9" s="12">
        <v>25</v>
      </c>
      <c r="E9" s="212"/>
      <c r="F9" s="212"/>
      <c r="G9" s="212"/>
      <c r="H9" s="12" t="s">
        <v>132</v>
      </c>
      <c r="I9" s="12"/>
      <c r="J9" s="12" t="s">
        <v>131</v>
      </c>
      <c r="K9" s="12" t="s">
        <v>126</v>
      </c>
      <c r="L9" s="12"/>
    </row>
    <row r="10" spans="1:12" ht="56">
      <c r="A10" s="8" t="s">
        <v>130</v>
      </c>
      <c r="B10" s="10"/>
      <c r="C10" s="10"/>
      <c r="D10" s="10">
        <v>25</v>
      </c>
      <c r="E10" s="10">
        <v>25</v>
      </c>
      <c r="F10" s="10">
        <v>26</v>
      </c>
      <c r="G10" s="10">
        <v>27</v>
      </c>
      <c r="H10" s="10" t="s">
        <v>129</v>
      </c>
      <c r="I10" s="10" t="s">
        <v>128</v>
      </c>
      <c r="J10" s="10" t="s">
        <v>127</v>
      </c>
      <c r="K10" s="10" t="s">
        <v>126</v>
      </c>
      <c r="L10" s="10" t="s">
        <v>125</v>
      </c>
    </row>
  </sheetData>
  <mergeCells count="3">
    <mergeCell ref="E8:E9"/>
    <mergeCell ref="F8:F9"/>
    <mergeCell ref="G8:G9"/>
  </mergeCells>
  <phoneticPr fontId="7" type="noConversion"/>
  <printOptions horizontalCentered="1"/>
  <pageMargins left="0.25" right="0.25" top="0.75" bottom="0.75" header="0.3" footer="0.3"/>
  <pageSetup paperSize="8" scale="55"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12"/>
  <sheetViews>
    <sheetView workbookViewId="0">
      <selection activeCell="D8" sqref="D8"/>
    </sheetView>
  </sheetViews>
  <sheetFormatPr baseColWidth="10" defaultColWidth="10.83203125" defaultRowHeight="14" x14ac:dyDescent="0"/>
  <cols>
    <col min="1" max="1" width="14.33203125" style="17" customWidth="1"/>
    <col min="2" max="2" width="16" style="17" customWidth="1"/>
    <col min="3" max="3" width="18" style="17" customWidth="1"/>
    <col min="4" max="4" width="11.5" style="17" customWidth="1"/>
    <col min="5" max="5" width="18.6640625" style="17" customWidth="1"/>
    <col min="6" max="7" width="11.5" style="17" customWidth="1"/>
    <col min="8" max="8" width="37.33203125" style="17" customWidth="1"/>
    <col min="9" max="9" width="37.83203125" style="17" customWidth="1"/>
    <col min="10" max="10" width="52.5" style="17" customWidth="1"/>
    <col min="11" max="11" width="45.6640625" style="17" customWidth="1"/>
    <col min="12" max="12" width="43.5" style="17" customWidth="1"/>
    <col min="13" max="16384" width="10.83203125" style="17"/>
  </cols>
  <sheetData>
    <row r="2" spans="1:12" ht="25">
      <c r="A2" s="16" t="s">
        <v>114</v>
      </c>
    </row>
    <row r="4" spans="1:12" s="21" customFormat="1" ht="91" thickBot="1">
      <c r="A4" s="20" t="s">
        <v>0</v>
      </c>
      <c r="B4" s="1" t="s">
        <v>1</v>
      </c>
      <c r="C4" s="1" t="s">
        <v>2</v>
      </c>
      <c r="D4" s="1" t="s">
        <v>3</v>
      </c>
      <c r="E4" s="1" t="s">
        <v>25</v>
      </c>
      <c r="F4" s="1" t="s">
        <v>26</v>
      </c>
      <c r="G4" s="1" t="s">
        <v>27</v>
      </c>
      <c r="H4" s="1" t="s">
        <v>6</v>
      </c>
      <c r="I4" s="1" t="s">
        <v>7</v>
      </c>
      <c r="J4" s="1" t="s">
        <v>4</v>
      </c>
      <c r="K4" s="1" t="s">
        <v>5</v>
      </c>
      <c r="L4" s="1" t="s">
        <v>8</v>
      </c>
    </row>
    <row r="5" spans="1:12" ht="71" customHeight="1" thickTop="1">
      <c r="A5" s="55" t="s">
        <v>98</v>
      </c>
      <c r="B5" s="54" t="s">
        <v>113</v>
      </c>
      <c r="C5" s="54"/>
      <c r="D5" s="7">
        <v>30</v>
      </c>
      <c r="E5" s="7">
        <v>30</v>
      </c>
      <c r="F5" s="7">
        <v>20</v>
      </c>
      <c r="G5" s="7">
        <v>34</v>
      </c>
      <c r="H5" s="54" t="s">
        <v>112</v>
      </c>
      <c r="I5" s="54" t="s">
        <v>111</v>
      </c>
      <c r="J5" s="54" t="s">
        <v>110</v>
      </c>
      <c r="K5" s="54" t="s">
        <v>109</v>
      </c>
      <c r="L5" s="54"/>
    </row>
    <row r="6" spans="1:12">
      <c r="A6" s="52"/>
      <c r="B6" s="37"/>
      <c r="C6" s="37"/>
      <c r="D6" s="10"/>
      <c r="E6" s="10"/>
      <c r="F6" s="10"/>
      <c r="G6" s="10"/>
      <c r="H6" s="37"/>
      <c r="I6" s="37"/>
      <c r="J6" s="37"/>
      <c r="K6" s="37"/>
      <c r="L6" s="37"/>
    </row>
    <row r="7" spans="1:12" ht="92.5" customHeight="1">
      <c r="A7" s="53" t="s">
        <v>98</v>
      </c>
      <c r="B7" s="34" t="s">
        <v>108</v>
      </c>
      <c r="C7" s="34"/>
      <c r="D7" s="12">
        <v>20</v>
      </c>
      <c r="E7" s="12">
        <v>20</v>
      </c>
      <c r="F7" s="12">
        <v>14</v>
      </c>
      <c r="G7" s="12">
        <v>12</v>
      </c>
      <c r="H7" s="34" t="s">
        <v>107</v>
      </c>
      <c r="I7" s="34" t="s">
        <v>106</v>
      </c>
      <c r="J7" s="34" t="s">
        <v>105</v>
      </c>
      <c r="K7" s="34" t="s">
        <v>101</v>
      </c>
      <c r="L7" s="34"/>
    </row>
    <row r="8" spans="1:12">
      <c r="A8" s="52"/>
      <c r="B8" s="37"/>
      <c r="C8" s="37"/>
      <c r="D8" s="37"/>
      <c r="E8" s="37"/>
      <c r="F8" s="37"/>
      <c r="G8" s="37"/>
      <c r="H8" s="37"/>
      <c r="I8" s="37"/>
      <c r="J8" s="37"/>
      <c r="K8" s="37"/>
      <c r="L8" s="37"/>
    </row>
    <row r="9" spans="1:12" ht="85.25" customHeight="1">
      <c r="A9" s="53" t="s">
        <v>98</v>
      </c>
      <c r="B9" s="34" t="s">
        <v>104</v>
      </c>
      <c r="C9" s="34"/>
      <c r="D9" s="12">
        <v>25</v>
      </c>
      <c r="E9" s="12">
        <v>25</v>
      </c>
      <c r="F9" s="12">
        <v>8</v>
      </c>
      <c r="G9" s="12">
        <v>1</v>
      </c>
      <c r="H9" s="34" t="s">
        <v>103</v>
      </c>
      <c r="I9" s="34"/>
      <c r="J9" s="34" t="s">
        <v>102</v>
      </c>
      <c r="K9" s="34" t="s">
        <v>101</v>
      </c>
      <c r="L9" s="34" t="s">
        <v>100</v>
      </c>
    </row>
    <row r="10" spans="1:12">
      <c r="A10" s="52"/>
      <c r="B10" s="37"/>
      <c r="C10" s="37"/>
      <c r="D10" s="37"/>
      <c r="E10" s="37"/>
      <c r="F10" s="37"/>
      <c r="G10" s="37"/>
      <c r="H10" s="37"/>
      <c r="I10" s="37"/>
      <c r="J10" s="37"/>
      <c r="K10" s="37"/>
      <c r="L10" s="37"/>
    </row>
    <row r="11" spans="1:12" ht="44.5" customHeight="1">
      <c r="A11" s="53" t="s">
        <v>98</v>
      </c>
      <c r="B11" s="34" t="s">
        <v>97</v>
      </c>
      <c r="C11" s="34"/>
      <c r="D11" s="12">
        <v>25</v>
      </c>
      <c r="E11" s="210">
        <v>35</v>
      </c>
      <c r="F11" s="210">
        <v>25</v>
      </c>
      <c r="G11" s="210">
        <v>30</v>
      </c>
      <c r="H11" s="34" t="s">
        <v>99</v>
      </c>
      <c r="I11" s="34" t="s">
        <v>94</v>
      </c>
      <c r="J11" s="34" t="s">
        <v>93</v>
      </c>
      <c r="K11" s="34" t="s">
        <v>92</v>
      </c>
      <c r="L11" s="34"/>
    </row>
    <row r="12" spans="1:12" ht="42">
      <c r="A12" s="52" t="s">
        <v>98</v>
      </c>
      <c r="B12" s="37" t="s">
        <v>97</v>
      </c>
      <c r="C12" s="37" t="s">
        <v>96</v>
      </c>
      <c r="D12" s="10">
        <v>10</v>
      </c>
      <c r="E12" s="204"/>
      <c r="F12" s="204"/>
      <c r="G12" s="204"/>
      <c r="H12" s="37" t="s">
        <v>95</v>
      </c>
      <c r="I12" s="37" t="s">
        <v>94</v>
      </c>
      <c r="J12" s="37" t="s">
        <v>93</v>
      </c>
      <c r="K12" s="37" t="s">
        <v>92</v>
      </c>
      <c r="L12" s="37"/>
    </row>
  </sheetData>
  <mergeCells count="3">
    <mergeCell ref="E11:E12"/>
    <mergeCell ref="F11:F12"/>
    <mergeCell ref="G11:G12"/>
  </mergeCells>
  <phoneticPr fontId="7" type="noConversion"/>
  <printOptions horizontalCentered="1"/>
  <pageMargins left="0.25" right="0.25" top="0.75" bottom="0.75" header="0.3" footer="0.3"/>
  <pageSetup paperSize="8" scale="60"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7"/>
  <sheetViews>
    <sheetView zoomScale="110" zoomScaleNormal="110" zoomScalePageLayoutView="110" workbookViewId="0">
      <selection activeCell="D8" sqref="D8"/>
    </sheetView>
  </sheetViews>
  <sheetFormatPr baseColWidth="10" defaultColWidth="22.33203125" defaultRowHeight="14" x14ac:dyDescent="0"/>
  <cols>
    <col min="1" max="1" width="22.33203125" style="17"/>
    <col min="2" max="2" width="20" style="17" customWidth="1"/>
    <col min="3" max="3" width="22.33203125" style="17"/>
    <col min="4" max="4" width="10" style="17" customWidth="1"/>
    <col min="5" max="5" width="17.33203125" style="17" customWidth="1"/>
    <col min="6" max="7" width="10.6640625" style="17" customWidth="1"/>
    <col min="8" max="8" width="22.33203125" style="17"/>
    <col min="9" max="9" width="37.6640625" style="17" customWidth="1"/>
    <col min="10" max="10" width="51.33203125" style="17" customWidth="1"/>
    <col min="11" max="11" width="45" style="17" customWidth="1"/>
    <col min="12" max="12" width="44" style="17" customWidth="1"/>
    <col min="13" max="16384" width="22.33203125" style="17"/>
  </cols>
  <sheetData>
    <row r="2" spans="1:12" ht="25">
      <c r="A2" s="16" t="s">
        <v>124</v>
      </c>
    </row>
    <row r="4" spans="1:12" s="21" customFormat="1" ht="91" thickBot="1">
      <c r="A4" s="20" t="s">
        <v>0</v>
      </c>
      <c r="B4" s="1" t="s">
        <v>1</v>
      </c>
      <c r="C4" s="1" t="s">
        <v>2</v>
      </c>
      <c r="D4" s="1" t="s">
        <v>3</v>
      </c>
      <c r="E4" s="1" t="s">
        <v>25</v>
      </c>
      <c r="F4" s="1" t="s">
        <v>26</v>
      </c>
      <c r="G4" s="1" t="s">
        <v>27</v>
      </c>
      <c r="H4" s="1" t="s">
        <v>6</v>
      </c>
      <c r="I4" s="1" t="s">
        <v>7</v>
      </c>
      <c r="J4" s="1" t="s">
        <v>4</v>
      </c>
      <c r="K4" s="1" t="s">
        <v>5</v>
      </c>
      <c r="L4" s="1" t="s">
        <v>8</v>
      </c>
    </row>
    <row r="5" spans="1:12" ht="105.75" customHeight="1" thickTop="1">
      <c r="A5" s="55" t="s">
        <v>121</v>
      </c>
      <c r="B5" s="54" t="s">
        <v>121</v>
      </c>
      <c r="C5" s="54" t="s">
        <v>121</v>
      </c>
      <c r="D5" s="7">
        <v>80</v>
      </c>
      <c r="E5" s="7">
        <v>80</v>
      </c>
      <c r="F5" s="7">
        <v>42</v>
      </c>
      <c r="G5" s="7">
        <v>44</v>
      </c>
      <c r="H5" s="54" t="s">
        <v>123</v>
      </c>
      <c r="I5" s="54"/>
      <c r="J5" s="54"/>
      <c r="K5" s="202" t="s">
        <v>122</v>
      </c>
      <c r="L5" s="54"/>
    </row>
    <row r="6" spans="1:12" ht="56">
      <c r="A6" s="52" t="s">
        <v>121</v>
      </c>
      <c r="B6" s="37"/>
      <c r="C6" s="37" t="s">
        <v>120</v>
      </c>
      <c r="D6" s="10">
        <v>25</v>
      </c>
      <c r="E6" s="10">
        <v>25</v>
      </c>
      <c r="F6" s="10"/>
      <c r="G6" s="10">
        <v>3</v>
      </c>
      <c r="H6" s="37" t="s">
        <v>119</v>
      </c>
      <c r="I6" s="37"/>
      <c r="J6" s="37"/>
      <c r="K6" s="203"/>
      <c r="L6" s="37"/>
    </row>
    <row r="7" spans="1:12" ht="112">
      <c r="A7" s="53" t="s">
        <v>118</v>
      </c>
      <c r="B7" s="34"/>
      <c r="C7" s="34"/>
      <c r="D7" s="12">
        <v>50</v>
      </c>
      <c r="E7" s="12">
        <v>50</v>
      </c>
      <c r="F7" s="12">
        <v>12</v>
      </c>
      <c r="G7" s="12">
        <v>17</v>
      </c>
      <c r="H7" s="34" t="s">
        <v>117</v>
      </c>
      <c r="I7" s="34" t="s">
        <v>116</v>
      </c>
      <c r="J7" s="34" t="s">
        <v>115</v>
      </c>
      <c r="K7" s="204"/>
      <c r="L7" s="34"/>
    </row>
  </sheetData>
  <mergeCells count="1">
    <mergeCell ref="K5:K7"/>
  </mergeCells>
  <phoneticPr fontId="7" type="noConversion"/>
  <printOptions horizontalCentered="1"/>
  <pageMargins left="0.25" right="0.25" top="0.75" bottom="0.75" header="0.3" footer="0.3"/>
  <pageSetup paperSize="8" scale="61"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7"/>
  <sheetViews>
    <sheetView zoomScale="70" zoomScaleNormal="70" zoomScalePageLayoutView="70" workbookViewId="0">
      <selection activeCell="D8" sqref="D8"/>
    </sheetView>
  </sheetViews>
  <sheetFormatPr baseColWidth="10" defaultColWidth="10.83203125" defaultRowHeight="14" x14ac:dyDescent="0"/>
  <cols>
    <col min="1" max="1" width="18.33203125" style="42" customWidth="1"/>
    <col min="2" max="2" width="18.6640625" style="42" customWidth="1"/>
    <col min="3" max="3" width="31.5" style="42" customWidth="1"/>
    <col min="4" max="4" width="14.5" style="42" customWidth="1"/>
    <col min="5" max="5" width="16" style="42" customWidth="1"/>
    <col min="6" max="6" width="11.1640625" style="42" customWidth="1"/>
    <col min="7" max="7" width="12" style="42" customWidth="1"/>
    <col min="8" max="8" width="25" style="42" customWidth="1"/>
    <col min="9" max="10" width="61.1640625" style="42" customWidth="1"/>
    <col min="11" max="11" width="39.6640625" style="42" customWidth="1"/>
    <col min="12" max="12" width="82.83203125" style="42" customWidth="1"/>
    <col min="13" max="16384" width="10.83203125" style="42"/>
  </cols>
  <sheetData>
    <row r="2" spans="1:12" ht="25">
      <c r="A2" s="41" t="s">
        <v>79</v>
      </c>
    </row>
    <row r="4" spans="1:12" s="45" customFormat="1" ht="91" thickBot="1">
      <c r="A4" s="43" t="s">
        <v>0</v>
      </c>
      <c r="B4" s="44" t="s">
        <v>1</v>
      </c>
      <c r="C4" s="44" t="s">
        <v>2</v>
      </c>
      <c r="D4" s="44" t="s">
        <v>3</v>
      </c>
      <c r="E4" s="44" t="s">
        <v>25</v>
      </c>
      <c r="F4" s="44" t="s">
        <v>26</v>
      </c>
      <c r="G4" s="44" t="s">
        <v>27</v>
      </c>
      <c r="H4" s="44" t="s">
        <v>6</v>
      </c>
      <c r="I4" s="44" t="s">
        <v>7</v>
      </c>
      <c r="J4" s="44" t="s">
        <v>4</v>
      </c>
      <c r="K4" s="44" t="s">
        <v>5</v>
      </c>
      <c r="L4" s="44" t="s">
        <v>8</v>
      </c>
    </row>
    <row r="5" spans="1:12" ht="155" thickTop="1">
      <c r="A5" s="46" t="s">
        <v>80</v>
      </c>
      <c r="B5" s="47" t="s">
        <v>80</v>
      </c>
      <c r="C5" s="47" t="s">
        <v>81</v>
      </c>
      <c r="D5" s="47" t="s">
        <v>82</v>
      </c>
      <c r="E5" s="235">
        <v>55</v>
      </c>
      <c r="F5" s="235">
        <v>25</v>
      </c>
      <c r="G5" s="235">
        <v>24</v>
      </c>
      <c r="H5" s="47" t="s">
        <v>83</v>
      </c>
      <c r="I5" s="47" t="s">
        <v>84</v>
      </c>
      <c r="J5" s="47" t="s">
        <v>85</v>
      </c>
      <c r="K5" s="47"/>
      <c r="L5" s="47" t="s">
        <v>86</v>
      </c>
    </row>
    <row r="6" spans="1:12" ht="154">
      <c r="A6" s="48" t="s">
        <v>80</v>
      </c>
      <c r="B6" s="49" t="s">
        <v>80</v>
      </c>
      <c r="C6" s="49" t="s">
        <v>87</v>
      </c>
      <c r="D6" s="49" t="s">
        <v>88</v>
      </c>
      <c r="E6" s="236"/>
      <c r="F6" s="236"/>
      <c r="G6" s="236"/>
      <c r="H6" s="49" t="s">
        <v>83</v>
      </c>
      <c r="I6" s="49" t="s">
        <v>84</v>
      </c>
      <c r="J6" s="49" t="s">
        <v>85</v>
      </c>
      <c r="K6" s="49"/>
      <c r="L6" s="49" t="s">
        <v>86</v>
      </c>
    </row>
    <row r="7" spans="1:12" ht="154">
      <c r="A7" s="50" t="s">
        <v>80</v>
      </c>
      <c r="B7" s="51" t="s">
        <v>80</v>
      </c>
      <c r="C7" s="51" t="s">
        <v>89</v>
      </c>
      <c r="D7" s="51" t="s">
        <v>82</v>
      </c>
      <c r="E7" s="237"/>
      <c r="F7" s="237"/>
      <c r="G7" s="237"/>
      <c r="H7" s="51" t="s">
        <v>90</v>
      </c>
      <c r="I7" s="51" t="s">
        <v>91</v>
      </c>
      <c r="J7" s="51"/>
      <c r="K7" s="51"/>
      <c r="L7" s="51" t="s">
        <v>86</v>
      </c>
    </row>
  </sheetData>
  <mergeCells count="3">
    <mergeCell ref="E5:E7"/>
    <mergeCell ref="F5:F7"/>
    <mergeCell ref="G5:G7"/>
  </mergeCells>
  <phoneticPr fontId="7" type="noConversion"/>
  <printOptions horizontalCentered="1"/>
  <pageMargins left="0.25" right="0.25" top="0.75" bottom="0.75" header="0.3" footer="0.3"/>
  <pageSetup paperSize="8" scale="49"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8"/>
  <sheetViews>
    <sheetView workbookViewId="0">
      <selection activeCell="J8" sqref="J8"/>
    </sheetView>
  </sheetViews>
  <sheetFormatPr baseColWidth="10" defaultColWidth="10.83203125" defaultRowHeight="14" x14ac:dyDescent="0"/>
  <cols>
    <col min="1" max="1" width="20.6640625" style="191" customWidth="1"/>
    <col min="2" max="2" width="17.83203125" style="191" customWidth="1"/>
    <col min="3" max="3" width="21.83203125" style="191" customWidth="1"/>
    <col min="4" max="4" width="17.83203125" style="191" customWidth="1"/>
    <col min="5" max="5" width="18" style="191" customWidth="1"/>
    <col min="6" max="7" width="11" style="191" customWidth="1"/>
    <col min="8" max="8" width="37.83203125" style="191" customWidth="1"/>
    <col min="9" max="9" width="43.33203125" style="191" customWidth="1"/>
    <col min="10" max="10" width="60.6640625" style="191" customWidth="1"/>
    <col min="11" max="11" width="49.6640625" style="191" customWidth="1"/>
    <col min="12" max="12" width="47.6640625" style="191" customWidth="1"/>
    <col min="13" max="16384" width="10.83203125" style="191"/>
  </cols>
  <sheetData>
    <row r="2" spans="1:12" ht="23">
      <c r="A2" s="193" t="s">
        <v>17</v>
      </c>
    </row>
    <row r="4" spans="1:12" s="192" customFormat="1" ht="73" thickBot="1">
      <c r="A4" s="2" t="s">
        <v>0</v>
      </c>
      <c r="B4" s="3" t="s">
        <v>1</v>
      </c>
      <c r="C4" s="3" t="s">
        <v>2</v>
      </c>
      <c r="D4" s="3" t="s">
        <v>3</v>
      </c>
      <c r="E4" s="1" t="s">
        <v>25</v>
      </c>
      <c r="F4" s="1" t="s">
        <v>26</v>
      </c>
      <c r="G4" s="1" t="s">
        <v>27</v>
      </c>
      <c r="H4" s="3" t="s">
        <v>6</v>
      </c>
      <c r="I4" s="3" t="s">
        <v>7</v>
      </c>
      <c r="J4" s="3" t="s">
        <v>4</v>
      </c>
      <c r="K4" s="3" t="s">
        <v>5</v>
      </c>
      <c r="L4" s="3" t="s">
        <v>8</v>
      </c>
    </row>
    <row r="5" spans="1:12" ht="57" thickTop="1">
      <c r="A5" s="4" t="s">
        <v>9</v>
      </c>
      <c r="B5" s="5" t="s">
        <v>10</v>
      </c>
      <c r="C5" s="6" t="s">
        <v>19</v>
      </c>
      <c r="D5" s="190" t="s">
        <v>24</v>
      </c>
      <c r="E5" s="211">
        <v>75</v>
      </c>
      <c r="F5" s="211">
        <v>75</v>
      </c>
      <c r="G5" s="211">
        <v>104</v>
      </c>
      <c r="H5" s="190" t="s">
        <v>23</v>
      </c>
      <c r="I5" s="190" t="s">
        <v>13</v>
      </c>
      <c r="J5" s="190" t="s">
        <v>12</v>
      </c>
      <c r="K5" s="190" t="s">
        <v>16</v>
      </c>
      <c r="L5" s="190"/>
    </row>
    <row r="6" spans="1:12" ht="56">
      <c r="A6" s="8" t="s">
        <v>9</v>
      </c>
      <c r="B6" s="9" t="s">
        <v>11</v>
      </c>
      <c r="C6" s="13" t="s">
        <v>20</v>
      </c>
      <c r="D6" s="189" t="s">
        <v>24</v>
      </c>
      <c r="E6" s="213"/>
      <c r="F6" s="213"/>
      <c r="G6" s="213"/>
      <c r="H6" s="189" t="s">
        <v>15</v>
      </c>
      <c r="I6" s="189" t="s">
        <v>13</v>
      </c>
      <c r="J6" s="189" t="s">
        <v>12</v>
      </c>
      <c r="K6" s="189" t="s">
        <v>16</v>
      </c>
      <c r="L6" s="189"/>
    </row>
    <row r="7" spans="1:12" ht="56">
      <c r="A7" s="11" t="s">
        <v>9</v>
      </c>
      <c r="B7" s="9" t="s">
        <v>11</v>
      </c>
      <c r="C7" s="14" t="s">
        <v>21</v>
      </c>
      <c r="D7" s="12" t="s">
        <v>24</v>
      </c>
      <c r="E7" s="213"/>
      <c r="F7" s="213"/>
      <c r="G7" s="213"/>
      <c r="H7" s="12" t="s">
        <v>18</v>
      </c>
      <c r="I7" s="12" t="s">
        <v>13</v>
      </c>
      <c r="J7" s="12" t="s">
        <v>12</v>
      </c>
      <c r="K7" s="12" t="s">
        <v>16</v>
      </c>
      <c r="L7" s="12"/>
    </row>
    <row r="8" spans="1:12" ht="56">
      <c r="A8" s="8" t="s">
        <v>9</v>
      </c>
      <c r="B8" s="9" t="s">
        <v>11</v>
      </c>
      <c r="C8" s="14" t="s">
        <v>22</v>
      </c>
      <c r="D8" s="189" t="s">
        <v>24</v>
      </c>
      <c r="E8" s="212"/>
      <c r="F8" s="212"/>
      <c r="G8" s="212"/>
      <c r="H8" s="189" t="s">
        <v>18</v>
      </c>
      <c r="I8" s="189" t="s">
        <v>14</v>
      </c>
      <c r="J8" s="189" t="s">
        <v>12</v>
      </c>
      <c r="K8" s="189" t="s">
        <v>16</v>
      </c>
      <c r="L8" s="189"/>
    </row>
  </sheetData>
  <mergeCells count="3">
    <mergeCell ref="F5:F8"/>
    <mergeCell ref="G5:G8"/>
    <mergeCell ref="E5:E8"/>
  </mergeCells>
  <pageMargins left="0.70866141732283472" right="0.70866141732283472" top="0.74803149606299213" bottom="0.74803149606299213" header="0.31496062992125984" footer="0.31496062992125984"/>
  <pageSetup paperSize="8" scale="51"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22"/>
  <sheetViews>
    <sheetView zoomScale="60" zoomScaleNormal="60" zoomScalePageLayoutView="60" workbookViewId="0">
      <selection activeCell="D8" sqref="D8"/>
    </sheetView>
  </sheetViews>
  <sheetFormatPr baseColWidth="10" defaultColWidth="10.83203125" defaultRowHeight="14" x14ac:dyDescent="0"/>
  <cols>
    <col min="1" max="1" width="17.83203125" style="17" customWidth="1"/>
    <col min="2" max="2" width="19.1640625" style="17" customWidth="1"/>
    <col min="3" max="3" width="18.33203125" style="18" customWidth="1"/>
    <col min="4" max="4" width="13.5" style="18" customWidth="1"/>
    <col min="5" max="5" width="16.33203125" style="18" customWidth="1"/>
    <col min="6" max="6" width="11.33203125" style="18" customWidth="1"/>
    <col min="7" max="7" width="11.6640625" style="18" customWidth="1"/>
    <col min="8" max="8" width="27.6640625" style="18" customWidth="1"/>
    <col min="9" max="9" width="64.5" style="19" customWidth="1"/>
    <col min="10" max="10" width="50.33203125" style="17" customWidth="1"/>
    <col min="11" max="11" width="48.5" style="17" customWidth="1"/>
    <col min="12" max="12" width="41.83203125" style="17" customWidth="1"/>
    <col min="13" max="16384" width="10.83203125" style="17"/>
  </cols>
  <sheetData>
    <row r="2" spans="1:12" ht="25">
      <c r="A2" s="16" t="s">
        <v>28</v>
      </c>
    </row>
    <row r="4" spans="1:12" s="21" customFormat="1" ht="91" thickBot="1">
      <c r="A4" s="20" t="s">
        <v>0</v>
      </c>
      <c r="B4" s="1" t="s">
        <v>1</v>
      </c>
      <c r="C4" s="1" t="s">
        <v>2</v>
      </c>
      <c r="D4" s="1" t="s">
        <v>3</v>
      </c>
      <c r="E4" s="1" t="s">
        <v>25</v>
      </c>
      <c r="F4" s="1" t="s">
        <v>26</v>
      </c>
      <c r="G4" s="1" t="s">
        <v>27</v>
      </c>
      <c r="H4" s="1" t="s">
        <v>6</v>
      </c>
      <c r="I4" s="1" t="s">
        <v>7</v>
      </c>
      <c r="J4" s="1" t="s">
        <v>4</v>
      </c>
      <c r="K4" s="1" t="s">
        <v>5</v>
      </c>
      <c r="L4" s="1" t="s">
        <v>8</v>
      </c>
    </row>
    <row r="5" spans="1:12" ht="106" thickTop="1">
      <c r="A5" s="22" t="s">
        <v>29</v>
      </c>
      <c r="B5" s="22"/>
      <c r="C5" s="22" t="s">
        <v>30</v>
      </c>
      <c r="D5" s="22">
        <v>20</v>
      </c>
      <c r="E5" s="22">
        <v>20</v>
      </c>
      <c r="F5" s="22">
        <v>14</v>
      </c>
      <c r="G5" s="22">
        <v>20</v>
      </c>
      <c r="H5" s="22" t="s">
        <v>31</v>
      </c>
      <c r="I5" s="23" t="s">
        <v>32</v>
      </c>
      <c r="J5" s="23" t="s">
        <v>12</v>
      </c>
      <c r="K5" s="23" t="s">
        <v>33</v>
      </c>
      <c r="L5" s="23"/>
    </row>
    <row r="6" spans="1:12" ht="105">
      <c r="A6" s="24" t="s">
        <v>29</v>
      </c>
      <c r="B6" s="25" t="s">
        <v>34</v>
      </c>
      <c r="C6" s="26" t="s">
        <v>35</v>
      </c>
      <c r="D6" s="25">
        <v>16</v>
      </c>
      <c r="E6" s="238">
        <v>30</v>
      </c>
      <c r="F6" s="241">
        <v>23</v>
      </c>
      <c r="G6" s="241">
        <v>24</v>
      </c>
      <c r="H6" s="25" t="s">
        <v>36</v>
      </c>
      <c r="I6" s="27" t="s">
        <v>37</v>
      </c>
      <c r="J6" s="27" t="s">
        <v>12</v>
      </c>
      <c r="K6" s="27" t="s">
        <v>33</v>
      </c>
      <c r="L6" s="28"/>
    </row>
    <row r="7" spans="1:12" ht="120">
      <c r="A7" s="29" t="s">
        <v>29</v>
      </c>
      <c r="B7" s="30" t="s">
        <v>34</v>
      </c>
      <c r="C7" s="26" t="s">
        <v>38</v>
      </c>
      <c r="D7" s="30">
        <v>14</v>
      </c>
      <c r="E7" s="240"/>
      <c r="F7" s="243"/>
      <c r="G7" s="243"/>
      <c r="H7" s="30" t="s">
        <v>36</v>
      </c>
      <c r="I7" s="31" t="s">
        <v>39</v>
      </c>
      <c r="J7" s="32" t="s">
        <v>40</v>
      </c>
      <c r="K7" s="31" t="s">
        <v>33</v>
      </c>
      <c r="L7" s="33"/>
    </row>
    <row r="8" spans="1:12" ht="105">
      <c r="A8" s="24" t="s">
        <v>29</v>
      </c>
      <c r="B8" s="25" t="s">
        <v>41</v>
      </c>
      <c r="C8" s="26" t="s">
        <v>42</v>
      </c>
      <c r="D8" s="25">
        <v>12</v>
      </c>
      <c r="E8" s="241">
        <v>40</v>
      </c>
      <c r="F8" s="241">
        <v>36</v>
      </c>
      <c r="G8" s="241">
        <v>33</v>
      </c>
      <c r="H8" s="25" t="s">
        <v>36</v>
      </c>
      <c r="I8" s="27" t="s">
        <v>43</v>
      </c>
      <c r="J8" s="27" t="s">
        <v>44</v>
      </c>
      <c r="K8" s="27" t="s">
        <v>33</v>
      </c>
      <c r="L8" s="28"/>
    </row>
    <row r="9" spans="1:12" ht="105">
      <c r="A9" s="29" t="s">
        <v>29</v>
      </c>
      <c r="B9" s="30" t="s">
        <v>41</v>
      </c>
      <c r="C9" s="26" t="s">
        <v>45</v>
      </c>
      <c r="D9" s="30">
        <v>14</v>
      </c>
      <c r="E9" s="242"/>
      <c r="F9" s="242"/>
      <c r="G9" s="242"/>
      <c r="H9" s="30" t="s">
        <v>36</v>
      </c>
      <c r="I9" s="31" t="s">
        <v>43</v>
      </c>
      <c r="J9" s="31" t="s">
        <v>44</v>
      </c>
      <c r="K9" s="31" t="s">
        <v>33</v>
      </c>
      <c r="L9" s="33"/>
    </row>
    <row r="10" spans="1:12" ht="105">
      <c r="A10" s="24" t="s">
        <v>29</v>
      </c>
      <c r="B10" s="25" t="s">
        <v>41</v>
      </c>
      <c r="C10" s="26" t="s">
        <v>46</v>
      </c>
      <c r="D10" s="25">
        <v>14</v>
      </c>
      <c r="E10" s="243"/>
      <c r="F10" s="243"/>
      <c r="G10" s="243"/>
      <c r="H10" s="25" t="s">
        <v>36</v>
      </c>
      <c r="I10" s="27" t="s">
        <v>43</v>
      </c>
      <c r="J10" s="27" t="s">
        <v>44</v>
      </c>
      <c r="K10" s="27" t="s">
        <v>33</v>
      </c>
      <c r="L10" s="28"/>
    </row>
    <row r="11" spans="1:12" ht="105">
      <c r="A11" s="29" t="s">
        <v>29</v>
      </c>
      <c r="B11" s="30" t="s">
        <v>47</v>
      </c>
      <c r="C11" s="26" t="s">
        <v>48</v>
      </c>
      <c r="D11" s="30">
        <v>12</v>
      </c>
      <c r="E11" s="238">
        <v>55</v>
      </c>
      <c r="F11" s="238">
        <v>36</v>
      </c>
      <c r="G11" s="238">
        <v>40</v>
      </c>
      <c r="H11" s="30" t="s">
        <v>36</v>
      </c>
      <c r="I11" s="31" t="s">
        <v>49</v>
      </c>
      <c r="J11" s="31" t="s">
        <v>50</v>
      </c>
      <c r="K11" s="31" t="s">
        <v>33</v>
      </c>
      <c r="L11" s="33"/>
    </row>
    <row r="12" spans="1:12" ht="180">
      <c r="A12" s="24" t="s">
        <v>29</v>
      </c>
      <c r="B12" s="25" t="s">
        <v>47</v>
      </c>
      <c r="C12" s="26" t="s">
        <v>51</v>
      </c>
      <c r="D12" s="25">
        <v>18</v>
      </c>
      <c r="E12" s="239"/>
      <c r="F12" s="239"/>
      <c r="G12" s="239"/>
      <c r="H12" s="25" t="s">
        <v>36</v>
      </c>
      <c r="I12" s="27" t="s">
        <v>52</v>
      </c>
      <c r="J12" s="27" t="s">
        <v>12</v>
      </c>
      <c r="K12" s="27" t="s">
        <v>33</v>
      </c>
      <c r="L12" s="28"/>
    </row>
    <row r="13" spans="1:12" ht="105">
      <c r="A13" s="29" t="s">
        <v>29</v>
      </c>
      <c r="B13" s="30" t="s">
        <v>47</v>
      </c>
      <c r="C13" s="26" t="s">
        <v>53</v>
      </c>
      <c r="D13" s="30">
        <v>15</v>
      </c>
      <c r="E13" s="240"/>
      <c r="F13" s="240"/>
      <c r="G13" s="240"/>
      <c r="H13" s="30" t="s">
        <v>36</v>
      </c>
      <c r="I13" s="31" t="s">
        <v>54</v>
      </c>
      <c r="J13" s="31" t="s">
        <v>50</v>
      </c>
      <c r="K13" s="31" t="s">
        <v>33</v>
      </c>
      <c r="L13" s="33"/>
    </row>
    <row r="14" spans="1:12" ht="180">
      <c r="A14" s="24" t="s">
        <v>29</v>
      </c>
      <c r="B14" s="25" t="s">
        <v>55</v>
      </c>
      <c r="C14" s="26" t="s">
        <v>56</v>
      </c>
      <c r="D14" s="25">
        <v>20</v>
      </c>
      <c r="E14" s="25">
        <v>20</v>
      </c>
      <c r="F14" s="25">
        <v>17</v>
      </c>
      <c r="G14" s="25">
        <v>19</v>
      </c>
      <c r="H14" s="25" t="s">
        <v>57</v>
      </c>
      <c r="I14" s="27" t="s">
        <v>58</v>
      </c>
      <c r="J14" s="27" t="s">
        <v>59</v>
      </c>
      <c r="K14" s="27" t="s">
        <v>33</v>
      </c>
      <c r="L14" s="28"/>
    </row>
    <row r="15" spans="1:12" ht="105">
      <c r="A15" s="29" t="s">
        <v>29</v>
      </c>
      <c r="B15" s="30" t="s">
        <v>60</v>
      </c>
      <c r="C15" s="30"/>
      <c r="D15" s="30">
        <v>20</v>
      </c>
      <c r="E15" s="30">
        <v>20</v>
      </c>
      <c r="F15" s="30">
        <v>16</v>
      </c>
      <c r="G15" s="30">
        <v>21</v>
      </c>
      <c r="H15" s="30" t="s">
        <v>36</v>
      </c>
      <c r="I15" s="31" t="s">
        <v>61</v>
      </c>
      <c r="J15" s="31" t="s">
        <v>12</v>
      </c>
      <c r="K15" s="31" t="s">
        <v>33</v>
      </c>
      <c r="L15" s="33"/>
    </row>
    <row r="16" spans="1:12" ht="105">
      <c r="A16" s="24" t="s">
        <v>29</v>
      </c>
      <c r="B16" s="25" t="s">
        <v>62</v>
      </c>
      <c r="C16" s="26" t="s">
        <v>63</v>
      </c>
      <c r="D16" s="25">
        <v>20</v>
      </c>
      <c r="E16" s="241">
        <v>50</v>
      </c>
      <c r="F16" s="241">
        <v>47</v>
      </c>
      <c r="G16" s="241">
        <v>40</v>
      </c>
      <c r="H16" s="25" t="s">
        <v>64</v>
      </c>
      <c r="I16" s="27" t="s">
        <v>65</v>
      </c>
      <c r="J16" s="27" t="s">
        <v>12</v>
      </c>
      <c r="K16" s="27" t="s">
        <v>33</v>
      </c>
      <c r="L16" s="28" t="s">
        <v>66</v>
      </c>
    </row>
    <row r="17" spans="1:12" ht="135">
      <c r="A17" s="29" t="s">
        <v>29</v>
      </c>
      <c r="B17" s="30" t="s">
        <v>62</v>
      </c>
      <c r="C17" s="26" t="s">
        <v>67</v>
      </c>
      <c r="D17" s="30">
        <v>15</v>
      </c>
      <c r="E17" s="242"/>
      <c r="F17" s="242"/>
      <c r="G17" s="242"/>
      <c r="H17" s="30" t="s">
        <v>68</v>
      </c>
      <c r="I17" s="31" t="s">
        <v>69</v>
      </c>
      <c r="J17" s="31" t="s">
        <v>12</v>
      </c>
      <c r="K17" s="31" t="s">
        <v>33</v>
      </c>
      <c r="L17" s="33"/>
    </row>
    <row r="18" spans="1:12" ht="135">
      <c r="A18" s="24" t="s">
        <v>29</v>
      </c>
      <c r="B18" s="25" t="s">
        <v>62</v>
      </c>
      <c r="C18" s="26" t="s">
        <v>70</v>
      </c>
      <c r="D18" s="25">
        <v>15</v>
      </c>
      <c r="E18" s="243"/>
      <c r="F18" s="243"/>
      <c r="G18" s="243"/>
      <c r="H18" s="25" t="s">
        <v>68</v>
      </c>
      <c r="I18" s="27" t="s">
        <v>69</v>
      </c>
      <c r="J18" s="27" t="s">
        <v>12</v>
      </c>
      <c r="K18" s="27" t="s">
        <v>33</v>
      </c>
      <c r="L18" s="28"/>
    </row>
    <row r="19" spans="1:12" ht="90">
      <c r="A19" s="29" t="s">
        <v>29</v>
      </c>
      <c r="B19" s="12" t="s">
        <v>71</v>
      </c>
      <c r="C19" s="34" t="s">
        <v>72</v>
      </c>
      <c r="D19" s="12">
        <v>30</v>
      </c>
      <c r="E19" s="210">
        <v>145</v>
      </c>
      <c r="F19" s="210">
        <v>139</v>
      </c>
      <c r="G19" s="210">
        <v>145</v>
      </c>
      <c r="H19" s="12" t="s">
        <v>36</v>
      </c>
      <c r="I19" s="35" t="s">
        <v>73</v>
      </c>
      <c r="J19" s="36" t="s">
        <v>12</v>
      </c>
      <c r="K19" s="36" t="s">
        <v>33</v>
      </c>
      <c r="L19" s="34" t="s">
        <v>74</v>
      </c>
    </row>
    <row r="20" spans="1:12" ht="105">
      <c r="A20" s="24" t="s">
        <v>29</v>
      </c>
      <c r="B20" s="10" t="s">
        <v>71</v>
      </c>
      <c r="C20" s="37" t="s">
        <v>72</v>
      </c>
      <c r="D20" s="10">
        <v>70</v>
      </c>
      <c r="E20" s="203"/>
      <c r="F20" s="203"/>
      <c r="G20" s="203"/>
      <c r="H20" s="10" t="s">
        <v>75</v>
      </c>
      <c r="I20" s="38" t="s">
        <v>76</v>
      </c>
      <c r="J20" s="39" t="s">
        <v>12</v>
      </c>
      <c r="K20" s="40" t="s">
        <v>33</v>
      </c>
      <c r="L20" s="37" t="s">
        <v>77</v>
      </c>
    </row>
    <row r="21" spans="1:12" ht="90">
      <c r="A21" s="29" t="s">
        <v>29</v>
      </c>
      <c r="B21" s="12" t="s">
        <v>71</v>
      </c>
      <c r="C21" s="34" t="s">
        <v>78</v>
      </c>
      <c r="D21" s="12">
        <v>10</v>
      </c>
      <c r="E21" s="203"/>
      <c r="F21" s="203"/>
      <c r="G21" s="203"/>
      <c r="H21" s="12" t="s">
        <v>36</v>
      </c>
      <c r="I21" s="35" t="s">
        <v>73</v>
      </c>
      <c r="J21" s="36" t="s">
        <v>12</v>
      </c>
      <c r="K21" s="36" t="s">
        <v>33</v>
      </c>
      <c r="L21" s="34" t="s">
        <v>74</v>
      </c>
    </row>
    <row r="22" spans="1:12" ht="105">
      <c r="A22" s="24" t="s">
        <v>29</v>
      </c>
      <c r="B22" s="10" t="s">
        <v>71</v>
      </c>
      <c r="C22" s="37" t="s">
        <v>78</v>
      </c>
      <c r="D22" s="10">
        <v>35</v>
      </c>
      <c r="E22" s="203"/>
      <c r="F22" s="203"/>
      <c r="G22" s="203"/>
      <c r="H22" s="10" t="s">
        <v>75</v>
      </c>
      <c r="I22" s="38" t="s">
        <v>76</v>
      </c>
      <c r="J22" s="39" t="s">
        <v>12</v>
      </c>
      <c r="K22" s="40" t="s">
        <v>33</v>
      </c>
      <c r="L22" s="37" t="s">
        <v>77</v>
      </c>
    </row>
  </sheetData>
  <mergeCells count="15">
    <mergeCell ref="E6:E7"/>
    <mergeCell ref="F6:F7"/>
    <mergeCell ref="G6:G7"/>
    <mergeCell ref="E8:E10"/>
    <mergeCell ref="F8:F10"/>
    <mergeCell ref="G8:G10"/>
    <mergeCell ref="E19:E22"/>
    <mergeCell ref="F19:F22"/>
    <mergeCell ref="G19:G22"/>
    <mergeCell ref="E11:E13"/>
    <mergeCell ref="F11:F13"/>
    <mergeCell ref="G11:G13"/>
    <mergeCell ref="E16:E18"/>
    <mergeCell ref="F16:F18"/>
    <mergeCell ref="G16:G18"/>
  </mergeCells>
  <phoneticPr fontId="7" type="noConversion"/>
  <printOptions horizontalCentered="1"/>
  <pageMargins left="0.25" right="0.25" top="0.75" bottom="0.75" header="0.3" footer="0.3"/>
  <pageSetup paperSize="8" scale="56"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5"/>
  <sheetViews>
    <sheetView workbookViewId="0">
      <selection activeCell="D8" sqref="D8"/>
    </sheetView>
  </sheetViews>
  <sheetFormatPr baseColWidth="10" defaultRowHeight="14" x14ac:dyDescent="0"/>
  <cols>
    <col min="1" max="1" width="11.83203125" customWidth="1"/>
    <col min="2" max="2" width="13.83203125" customWidth="1"/>
    <col min="3" max="3" width="13.33203125" customWidth="1"/>
    <col min="4" max="4" width="10" customWidth="1"/>
    <col min="5" max="5" width="18.83203125" customWidth="1"/>
    <col min="6" max="6" width="10.33203125" customWidth="1"/>
    <col min="7" max="7" width="10.1640625" customWidth="1"/>
    <col min="8" max="8" width="21" customWidth="1"/>
    <col min="9" max="9" width="38" customWidth="1"/>
    <col min="10" max="10" width="53" customWidth="1"/>
    <col min="11" max="11" width="45" customWidth="1"/>
    <col min="12" max="12" width="42.83203125" customWidth="1"/>
  </cols>
  <sheetData>
    <row r="2" spans="1:12" ht="25">
      <c r="A2" s="154" t="s">
        <v>842</v>
      </c>
    </row>
    <row r="4" spans="1:12" s="153" customFormat="1" ht="90">
      <c r="A4" s="62" t="s">
        <v>0</v>
      </c>
      <c r="B4" s="62" t="s">
        <v>1</v>
      </c>
      <c r="C4" s="62" t="s">
        <v>2</v>
      </c>
      <c r="D4" s="62" t="s">
        <v>3</v>
      </c>
      <c r="E4" s="1" t="s">
        <v>25</v>
      </c>
      <c r="F4" s="1" t="s">
        <v>26</v>
      </c>
      <c r="G4" s="1" t="s">
        <v>27</v>
      </c>
      <c r="H4" s="62" t="s">
        <v>6</v>
      </c>
      <c r="I4" s="62" t="s">
        <v>7</v>
      </c>
      <c r="J4" s="62" t="s">
        <v>4</v>
      </c>
      <c r="K4" s="62" t="s">
        <v>5</v>
      </c>
      <c r="L4" s="62" t="s">
        <v>8</v>
      </c>
    </row>
    <row r="5" spans="1:12" ht="98">
      <c r="A5" s="61" t="s">
        <v>841</v>
      </c>
      <c r="B5" s="61"/>
      <c r="C5" s="61"/>
      <c r="D5" s="61">
        <v>55</v>
      </c>
      <c r="E5" s="61">
        <v>55</v>
      </c>
      <c r="F5" s="61">
        <v>51</v>
      </c>
      <c r="G5" s="61">
        <v>59</v>
      </c>
      <c r="H5" s="66" t="s">
        <v>840</v>
      </c>
      <c r="I5" s="66" t="s">
        <v>839</v>
      </c>
      <c r="J5" s="66" t="s">
        <v>838</v>
      </c>
      <c r="K5" s="66" t="s">
        <v>837</v>
      </c>
      <c r="L5" s="66" t="s">
        <v>836</v>
      </c>
    </row>
  </sheetData>
  <phoneticPr fontId="7" type="noConversion"/>
  <printOptions horizontalCentered="1"/>
  <pageMargins left="0.25" right="0.25" top="0.75" bottom="0.75" header="0.3" footer="0.3"/>
  <pageSetup paperSize="8" scale="66" fitToHeight="0" orientation="landscape"/>
  <headerFooter>
    <oddHeader>&amp;L&amp;G&amp;RInformations pour le portail "trouvermonmaster.gouv.fr"</oddHeader>
    <oddFooter>Page &amp;P de &amp;N</oddFooter>
  </headerFooter>
  <legacyDrawingHF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12"/>
  <sheetViews>
    <sheetView topLeftCell="B1" workbookViewId="0">
      <selection activeCell="E14" sqref="E14"/>
    </sheetView>
  </sheetViews>
  <sheetFormatPr baseColWidth="10" defaultColWidth="10.83203125" defaultRowHeight="14" x14ac:dyDescent="0"/>
  <cols>
    <col min="1" max="1" width="12.83203125" style="17" customWidth="1"/>
    <col min="2" max="2" width="24" style="17" customWidth="1"/>
    <col min="3" max="3" width="23.5" style="17" customWidth="1"/>
    <col min="4" max="4" width="14.6640625" style="17" customWidth="1"/>
    <col min="5" max="5" width="19.33203125" style="17" customWidth="1"/>
    <col min="6" max="6" width="11.1640625" style="17" customWidth="1"/>
    <col min="7" max="7" width="10.5" style="17" customWidth="1"/>
    <col min="8" max="8" width="20" style="17" customWidth="1"/>
    <col min="9" max="9" width="37.33203125" style="17" customWidth="1"/>
    <col min="10" max="10" width="52" style="17" customWidth="1"/>
    <col min="11" max="11" width="42.83203125" style="17" customWidth="1"/>
    <col min="12" max="12" width="43" style="17" customWidth="1"/>
    <col min="13" max="16384" width="10.83203125" style="17"/>
  </cols>
  <sheetData>
    <row r="2" spans="1:12" ht="25">
      <c r="A2" s="16" t="s">
        <v>835</v>
      </c>
    </row>
    <row r="4" spans="1:12" s="21" customFormat="1" ht="91" thickBot="1">
      <c r="A4" s="20" t="s">
        <v>0</v>
      </c>
      <c r="B4" s="1" t="s">
        <v>1</v>
      </c>
      <c r="C4" s="1" t="s">
        <v>2</v>
      </c>
      <c r="D4" s="1" t="s">
        <v>3</v>
      </c>
      <c r="E4" s="1" t="s">
        <v>25</v>
      </c>
      <c r="F4" s="1" t="s">
        <v>26</v>
      </c>
      <c r="G4" s="1" t="s">
        <v>27</v>
      </c>
      <c r="H4" s="1" t="s">
        <v>6</v>
      </c>
      <c r="I4" s="1" t="s">
        <v>7</v>
      </c>
      <c r="J4" s="1" t="s">
        <v>4</v>
      </c>
      <c r="K4" s="1" t="s">
        <v>5</v>
      </c>
      <c r="L4" s="1" t="s">
        <v>8</v>
      </c>
    </row>
    <row r="5" spans="1:12" ht="43" thickTop="1">
      <c r="A5" s="207" t="s">
        <v>834</v>
      </c>
      <c r="B5" s="7" t="s">
        <v>833</v>
      </c>
      <c r="C5" s="7" t="s">
        <v>833</v>
      </c>
      <c r="D5" s="202">
        <v>70</v>
      </c>
      <c r="E5" s="202">
        <v>70</v>
      </c>
      <c r="F5" s="202">
        <v>82</v>
      </c>
      <c r="G5" s="202">
        <v>72</v>
      </c>
      <c r="H5" s="7" t="s">
        <v>832</v>
      </c>
      <c r="I5" s="7" t="s">
        <v>831</v>
      </c>
      <c r="J5" s="7" t="s">
        <v>830</v>
      </c>
      <c r="K5" s="54" t="s">
        <v>829</v>
      </c>
      <c r="L5" s="54"/>
    </row>
    <row r="6" spans="1:12" ht="28">
      <c r="A6" s="208"/>
      <c r="B6" s="37" t="s">
        <v>828</v>
      </c>
      <c r="C6" s="37" t="s">
        <v>827</v>
      </c>
      <c r="D6" s="203"/>
      <c r="E6" s="203"/>
      <c r="F6" s="203"/>
      <c r="G6" s="203"/>
      <c r="H6" s="37"/>
      <c r="I6" s="10" t="s">
        <v>826</v>
      </c>
      <c r="J6" s="37"/>
      <c r="K6" s="37" t="s">
        <v>825</v>
      </c>
      <c r="L6" s="37"/>
    </row>
    <row r="7" spans="1:12" ht="56">
      <c r="A7" s="208"/>
      <c r="B7" s="34" t="s">
        <v>824</v>
      </c>
      <c r="C7" s="34" t="s">
        <v>823</v>
      </c>
      <c r="D7" s="203"/>
      <c r="E7" s="203"/>
      <c r="F7" s="203"/>
      <c r="G7" s="203"/>
      <c r="H7" s="34"/>
      <c r="I7" s="12" t="s">
        <v>822</v>
      </c>
      <c r="J7" s="34"/>
      <c r="K7" s="34"/>
      <c r="L7" s="34"/>
    </row>
    <row r="8" spans="1:12" ht="28">
      <c r="A8" s="208"/>
      <c r="B8" s="37" t="s">
        <v>821</v>
      </c>
      <c r="C8" s="37" t="s">
        <v>820</v>
      </c>
      <c r="D8" s="203"/>
      <c r="E8" s="203"/>
      <c r="F8" s="203"/>
      <c r="G8" s="203"/>
      <c r="H8" s="37"/>
      <c r="I8" s="10" t="s">
        <v>819</v>
      </c>
      <c r="J8" s="37"/>
      <c r="K8" s="37"/>
      <c r="L8" s="37"/>
    </row>
    <row r="9" spans="1:12" ht="28">
      <c r="A9" s="209"/>
      <c r="B9" s="34"/>
      <c r="C9" s="34" t="s">
        <v>818</v>
      </c>
      <c r="D9" s="204"/>
      <c r="E9" s="204"/>
      <c r="F9" s="204"/>
      <c r="G9" s="204"/>
      <c r="H9" s="34"/>
      <c r="I9" s="12" t="s">
        <v>817</v>
      </c>
      <c r="J9" s="34"/>
      <c r="K9" s="34"/>
      <c r="L9" s="34"/>
    </row>
    <row r="10" spans="1:12" ht="28">
      <c r="A10" s="52"/>
      <c r="B10" s="37"/>
      <c r="C10" s="37"/>
      <c r="D10" s="37"/>
      <c r="E10" s="37"/>
      <c r="F10" s="37"/>
      <c r="G10" s="37"/>
      <c r="H10" s="37"/>
      <c r="I10" s="10" t="s">
        <v>816</v>
      </c>
      <c r="J10" s="37"/>
      <c r="K10" s="37"/>
      <c r="L10" s="37"/>
    </row>
    <row r="11" spans="1:12" ht="28">
      <c r="A11" s="53"/>
      <c r="B11" s="34"/>
      <c r="C11" s="34"/>
      <c r="D11" s="34"/>
      <c r="E11" s="34"/>
      <c r="F11" s="34"/>
      <c r="G11" s="34"/>
      <c r="H11" s="34"/>
      <c r="I11" s="12" t="s">
        <v>815</v>
      </c>
      <c r="J11" s="34"/>
      <c r="K11" s="34"/>
      <c r="L11" s="34"/>
    </row>
    <row r="12" spans="1:12" ht="28">
      <c r="A12" s="52"/>
      <c r="B12" s="37"/>
      <c r="C12" s="37" t="s">
        <v>159</v>
      </c>
      <c r="D12" s="37"/>
      <c r="E12" s="37"/>
      <c r="F12" s="37"/>
      <c r="G12" s="37"/>
      <c r="H12" s="37"/>
      <c r="I12" s="10" t="s">
        <v>814</v>
      </c>
      <c r="J12" s="37"/>
      <c r="K12" s="37"/>
      <c r="L12" s="37"/>
    </row>
  </sheetData>
  <mergeCells count="5">
    <mergeCell ref="D5:D9"/>
    <mergeCell ref="E5:E9"/>
    <mergeCell ref="F5:F9"/>
    <mergeCell ref="G5:G9"/>
    <mergeCell ref="A5:A9"/>
  </mergeCells>
  <phoneticPr fontId="7" type="noConversion"/>
  <printOptions horizontalCentered="1"/>
  <pageMargins left="0.25" right="0.25" top="0.75" bottom="0.75" header="0.3" footer="0.3"/>
  <pageSetup paperSize="8" scale="61"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39"/>
  <sheetViews>
    <sheetView topLeftCell="A33" zoomScale="137" zoomScaleNormal="85" zoomScalePageLayoutView="85" workbookViewId="0">
      <selection activeCell="H39" sqref="H39"/>
    </sheetView>
  </sheetViews>
  <sheetFormatPr baseColWidth="10" defaultColWidth="10.83203125" defaultRowHeight="14" x14ac:dyDescent="0"/>
  <cols>
    <col min="1" max="1" width="14.83203125" style="17" customWidth="1"/>
    <col min="2" max="2" width="20.1640625" style="17" customWidth="1"/>
    <col min="3" max="3" width="17.33203125" style="17" customWidth="1"/>
    <col min="4" max="5" width="14.6640625" style="18" customWidth="1"/>
    <col min="6" max="6" width="11" style="18" customWidth="1"/>
    <col min="7" max="7" width="11.33203125" style="18" customWidth="1"/>
    <col min="8" max="8" width="29.83203125" style="17" customWidth="1"/>
    <col min="9" max="9" width="57" style="17" customWidth="1"/>
    <col min="10" max="10" width="52.5" style="17" customWidth="1"/>
    <col min="11" max="11" width="44.6640625" style="17" customWidth="1"/>
    <col min="12" max="12" width="66.1640625" style="17" customWidth="1"/>
    <col min="13" max="16384" width="10.83203125" style="17"/>
  </cols>
  <sheetData>
    <row r="2" spans="1:12" ht="25">
      <c r="A2" s="16" t="s">
        <v>813</v>
      </c>
    </row>
    <row r="3" spans="1:12" ht="25">
      <c r="A3" s="152" t="s">
        <v>812</v>
      </c>
    </row>
    <row r="5" spans="1:12" s="21" customFormat="1" ht="109" thickBot="1">
      <c r="A5" s="20" t="s">
        <v>0</v>
      </c>
      <c r="B5" s="1" t="s">
        <v>1</v>
      </c>
      <c r="C5" s="1" t="s">
        <v>2</v>
      </c>
      <c r="D5" s="1" t="s">
        <v>811</v>
      </c>
      <c r="E5" s="1" t="s">
        <v>25</v>
      </c>
      <c r="F5" s="1" t="s">
        <v>26</v>
      </c>
      <c r="G5" s="1" t="s">
        <v>27</v>
      </c>
      <c r="H5" s="1" t="s">
        <v>705</v>
      </c>
      <c r="I5" s="1" t="s">
        <v>7</v>
      </c>
      <c r="J5" s="1" t="s">
        <v>4</v>
      </c>
      <c r="K5" s="1" t="s">
        <v>5</v>
      </c>
      <c r="L5" s="1" t="s">
        <v>8</v>
      </c>
    </row>
    <row r="6" spans="1:12" ht="239" thickTop="1">
      <c r="A6" s="55" t="s">
        <v>810</v>
      </c>
      <c r="B6" s="54" t="s">
        <v>809</v>
      </c>
      <c r="C6" s="54"/>
      <c r="D6" s="7">
        <v>25</v>
      </c>
      <c r="E6" s="7">
        <v>25</v>
      </c>
      <c r="F6" s="7">
        <v>26</v>
      </c>
      <c r="G6" s="7">
        <v>27</v>
      </c>
      <c r="H6" s="54" t="s">
        <v>808</v>
      </c>
      <c r="I6" s="54" t="s">
        <v>807</v>
      </c>
      <c r="J6" s="54" t="s">
        <v>707</v>
      </c>
      <c r="K6" s="139" t="s">
        <v>806</v>
      </c>
      <c r="L6" s="54" t="s">
        <v>805</v>
      </c>
    </row>
    <row r="7" spans="1:12" ht="42">
      <c r="A7" s="52" t="s">
        <v>797</v>
      </c>
      <c r="B7" s="37" t="s">
        <v>804</v>
      </c>
      <c r="C7" s="37"/>
      <c r="D7" s="10">
        <v>10</v>
      </c>
      <c r="E7" s="10">
        <v>10</v>
      </c>
      <c r="F7" s="10">
        <v>8</v>
      </c>
      <c r="G7" s="10">
        <v>7</v>
      </c>
      <c r="H7" s="37" t="s">
        <v>795</v>
      </c>
      <c r="I7" s="37" t="s">
        <v>794</v>
      </c>
      <c r="J7" s="37" t="s">
        <v>700</v>
      </c>
      <c r="K7" s="37" t="s">
        <v>723</v>
      </c>
      <c r="L7" s="37" t="s">
        <v>698</v>
      </c>
    </row>
    <row r="8" spans="1:12" ht="28">
      <c r="A8" s="53" t="s">
        <v>797</v>
      </c>
      <c r="B8" s="34" t="s">
        <v>802</v>
      </c>
      <c r="C8" s="34" t="s">
        <v>803</v>
      </c>
      <c r="D8" s="12">
        <v>15</v>
      </c>
      <c r="E8" s="210">
        <v>30</v>
      </c>
      <c r="F8" s="210">
        <v>16</v>
      </c>
      <c r="G8" s="210">
        <v>25</v>
      </c>
      <c r="H8" s="34" t="s">
        <v>800</v>
      </c>
      <c r="I8" s="34" t="s">
        <v>799</v>
      </c>
      <c r="J8" s="34" t="s">
        <v>700</v>
      </c>
      <c r="K8" s="34" t="s">
        <v>741</v>
      </c>
      <c r="L8" s="34" t="s">
        <v>698</v>
      </c>
    </row>
    <row r="9" spans="1:12" ht="28">
      <c r="A9" s="52" t="s">
        <v>797</v>
      </c>
      <c r="B9" s="37" t="s">
        <v>802</v>
      </c>
      <c r="C9" s="37" t="s">
        <v>801</v>
      </c>
      <c r="D9" s="10">
        <v>15</v>
      </c>
      <c r="E9" s="204"/>
      <c r="F9" s="204"/>
      <c r="G9" s="204"/>
      <c r="H9" s="37" t="s">
        <v>800</v>
      </c>
      <c r="I9" s="37" t="s">
        <v>799</v>
      </c>
      <c r="J9" s="37" t="s">
        <v>798</v>
      </c>
      <c r="K9" s="37" t="s">
        <v>741</v>
      </c>
      <c r="L9" s="37" t="s">
        <v>698</v>
      </c>
    </row>
    <row r="10" spans="1:12" ht="42">
      <c r="A10" s="53" t="s">
        <v>797</v>
      </c>
      <c r="B10" s="34" t="s">
        <v>796</v>
      </c>
      <c r="C10" s="34"/>
      <c r="D10" s="12">
        <v>20</v>
      </c>
      <c r="E10" s="12">
        <v>20</v>
      </c>
      <c r="F10" s="12">
        <v>17</v>
      </c>
      <c r="G10" s="12">
        <v>21</v>
      </c>
      <c r="H10" s="34" t="s">
        <v>795</v>
      </c>
      <c r="I10" s="34" t="s">
        <v>794</v>
      </c>
      <c r="J10" s="34" t="s">
        <v>700</v>
      </c>
      <c r="K10" s="34" t="s">
        <v>741</v>
      </c>
      <c r="L10" s="34" t="s">
        <v>698</v>
      </c>
    </row>
    <row r="11" spans="1:12" ht="28">
      <c r="A11" s="52" t="s">
        <v>789</v>
      </c>
      <c r="B11" s="37" t="s">
        <v>793</v>
      </c>
      <c r="C11" s="37"/>
      <c r="D11" s="10">
        <v>20</v>
      </c>
      <c r="E11" s="10">
        <v>20</v>
      </c>
      <c r="F11" s="10">
        <v>21</v>
      </c>
      <c r="G11" s="10">
        <v>18</v>
      </c>
      <c r="H11" s="37" t="s">
        <v>787</v>
      </c>
      <c r="I11" s="37" t="s">
        <v>792</v>
      </c>
      <c r="J11" s="37" t="s">
        <v>700</v>
      </c>
      <c r="K11" s="37" t="s">
        <v>741</v>
      </c>
      <c r="L11" s="37" t="s">
        <v>698</v>
      </c>
    </row>
    <row r="12" spans="1:12" ht="70">
      <c r="A12" s="53" t="s">
        <v>789</v>
      </c>
      <c r="B12" s="34" t="s">
        <v>791</v>
      </c>
      <c r="C12" s="34"/>
      <c r="D12" s="12">
        <v>20</v>
      </c>
      <c r="E12" s="12">
        <v>20</v>
      </c>
      <c r="F12" s="12">
        <v>27</v>
      </c>
      <c r="G12" s="12">
        <v>19</v>
      </c>
      <c r="H12" s="34" t="s">
        <v>787</v>
      </c>
      <c r="I12" s="82" t="s">
        <v>790</v>
      </c>
      <c r="J12" s="34" t="s">
        <v>700</v>
      </c>
      <c r="K12" s="34" t="s">
        <v>741</v>
      </c>
      <c r="L12" s="34" t="s">
        <v>698</v>
      </c>
    </row>
    <row r="13" spans="1:12" ht="28">
      <c r="A13" s="52" t="s">
        <v>789</v>
      </c>
      <c r="B13" s="37" t="s">
        <v>788</v>
      </c>
      <c r="C13" s="37"/>
      <c r="D13" s="10">
        <v>30</v>
      </c>
      <c r="E13" s="10">
        <v>30</v>
      </c>
      <c r="F13" s="10">
        <v>25</v>
      </c>
      <c r="G13" s="10">
        <v>30</v>
      </c>
      <c r="H13" s="37" t="s">
        <v>787</v>
      </c>
      <c r="I13" s="37" t="s">
        <v>786</v>
      </c>
      <c r="J13" s="37" t="s">
        <v>700</v>
      </c>
      <c r="K13" s="37" t="s">
        <v>741</v>
      </c>
      <c r="L13" s="37" t="s">
        <v>698</v>
      </c>
    </row>
    <row r="14" spans="1:12" ht="70">
      <c r="A14" s="53" t="s">
        <v>764</v>
      </c>
      <c r="B14" s="34" t="s">
        <v>785</v>
      </c>
      <c r="C14" s="34"/>
      <c r="D14" s="12">
        <v>15</v>
      </c>
      <c r="E14" s="12">
        <v>15</v>
      </c>
      <c r="F14" s="12">
        <v>14</v>
      </c>
      <c r="G14" s="12">
        <v>13</v>
      </c>
      <c r="H14" s="34" t="s">
        <v>779</v>
      </c>
      <c r="I14" s="82" t="s">
        <v>784</v>
      </c>
      <c r="J14" s="34" t="s">
        <v>700</v>
      </c>
      <c r="K14" s="34" t="s">
        <v>723</v>
      </c>
      <c r="L14" s="34" t="s">
        <v>698</v>
      </c>
    </row>
    <row r="15" spans="1:12" ht="42">
      <c r="A15" s="52" t="s">
        <v>764</v>
      </c>
      <c r="B15" s="37" t="s">
        <v>781</v>
      </c>
      <c r="C15" s="37" t="s">
        <v>783</v>
      </c>
      <c r="D15" s="10">
        <v>10</v>
      </c>
      <c r="E15" s="211">
        <v>20</v>
      </c>
      <c r="F15" s="211">
        <v>28</v>
      </c>
      <c r="G15" s="211">
        <v>22</v>
      </c>
      <c r="H15" s="37" t="s">
        <v>779</v>
      </c>
      <c r="I15" s="37" t="s">
        <v>782</v>
      </c>
      <c r="J15" s="37" t="s">
        <v>700</v>
      </c>
      <c r="K15" s="37" t="s">
        <v>741</v>
      </c>
      <c r="L15" s="37" t="s">
        <v>698</v>
      </c>
    </row>
    <row r="16" spans="1:12" ht="28">
      <c r="A16" s="53" t="s">
        <v>764</v>
      </c>
      <c r="B16" s="34" t="s">
        <v>781</v>
      </c>
      <c r="C16" s="34" t="s">
        <v>780</v>
      </c>
      <c r="D16" s="12">
        <v>10</v>
      </c>
      <c r="E16" s="212"/>
      <c r="F16" s="212"/>
      <c r="G16" s="212"/>
      <c r="H16" s="34" t="s">
        <v>779</v>
      </c>
      <c r="I16" s="34" t="s">
        <v>778</v>
      </c>
      <c r="J16" s="34" t="s">
        <v>700</v>
      </c>
      <c r="K16" s="34" t="s">
        <v>741</v>
      </c>
      <c r="L16" s="34" t="s">
        <v>698</v>
      </c>
    </row>
    <row r="17" spans="1:12" ht="70">
      <c r="A17" s="52" t="s">
        <v>764</v>
      </c>
      <c r="B17" s="37" t="s">
        <v>777</v>
      </c>
      <c r="C17" s="37"/>
      <c r="D17" s="10">
        <v>20</v>
      </c>
      <c r="E17" s="10">
        <v>20</v>
      </c>
      <c r="F17" s="10">
        <v>26</v>
      </c>
      <c r="G17" s="10">
        <v>20</v>
      </c>
      <c r="H17" s="37" t="s">
        <v>776</v>
      </c>
      <c r="I17" s="81" t="s">
        <v>775</v>
      </c>
      <c r="J17" s="37" t="s">
        <v>774</v>
      </c>
      <c r="K17" s="81" t="s">
        <v>773</v>
      </c>
      <c r="L17" s="37" t="s">
        <v>698</v>
      </c>
    </row>
    <row r="18" spans="1:12" ht="42">
      <c r="A18" s="53" t="s">
        <v>764</v>
      </c>
      <c r="B18" s="34" t="s">
        <v>769</v>
      </c>
      <c r="C18" s="34" t="s">
        <v>772</v>
      </c>
      <c r="D18" s="12">
        <v>15</v>
      </c>
      <c r="E18" s="210">
        <v>45</v>
      </c>
      <c r="F18" s="210">
        <v>41</v>
      </c>
      <c r="G18" s="210">
        <v>47</v>
      </c>
      <c r="H18" s="151" t="s">
        <v>767</v>
      </c>
      <c r="I18" s="34" t="s">
        <v>771</v>
      </c>
      <c r="J18" s="151" t="s">
        <v>770</v>
      </c>
      <c r="K18" s="34" t="s">
        <v>741</v>
      </c>
      <c r="L18" s="34" t="s">
        <v>698</v>
      </c>
    </row>
    <row r="19" spans="1:12" ht="42">
      <c r="A19" s="52" t="s">
        <v>764</v>
      </c>
      <c r="B19" s="37" t="s">
        <v>769</v>
      </c>
      <c r="C19" s="37" t="s">
        <v>768</v>
      </c>
      <c r="D19" s="10">
        <v>30</v>
      </c>
      <c r="E19" s="204"/>
      <c r="F19" s="204"/>
      <c r="G19" s="204"/>
      <c r="H19" s="150" t="s">
        <v>767</v>
      </c>
      <c r="I19" s="37" t="s">
        <v>766</v>
      </c>
      <c r="J19" s="150" t="s">
        <v>765</v>
      </c>
      <c r="K19" s="37" t="s">
        <v>741</v>
      </c>
      <c r="L19" s="37" t="s">
        <v>698</v>
      </c>
    </row>
    <row r="20" spans="1:12" ht="28">
      <c r="A20" s="53" t="s">
        <v>764</v>
      </c>
      <c r="B20" s="34" t="s">
        <v>763</v>
      </c>
      <c r="C20" s="34"/>
      <c r="D20" s="12">
        <v>10</v>
      </c>
      <c r="E20" s="12">
        <v>10</v>
      </c>
      <c r="F20" s="12">
        <v>5</v>
      </c>
      <c r="G20" s="12">
        <v>3</v>
      </c>
      <c r="H20" s="34" t="s">
        <v>736</v>
      </c>
      <c r="I20" s="34" t="s">
        <v>762</v>
      </c>
      <c r="J20" s="34" t="s">
        <v>700</v>
      </c>
      <c r="K20" s="34" t="s">
        <v>723</v>
      </c>
      <c r="L20" s="34" t="s">
        <v>698</v>
      </c>
    </row>
    <row r="21" spans="1:12" ht="42">
      <c r="A21" s="52" t="s">
        <v>753</v>
      </c>
      <c r="B21" s="37" t="s">
        <v>761</v>
      </c>
      <c r="C21" s="37" t="s">
        <v>753</v>
      </c>
      <c r="D21" s="10">
        <v>15</v>
      </c>
      <c r="E21" s="211">
        <v>30</v>
      </c>
      <c r="F21" s="211">
        <v>17</v>
      </c>
      <c r="G21" s="211">
        <v>23</v>
      </c>
      <c r="H21" s="37" t="s">
        <v>751</v>
      </c>
      <c r="I21" s="37" t="s">
        <v>750</v>
      </c>
      <c r="J21" s="37" t="s">
        <v>700</v>
      </c>
      <c r="K21" s="37" t="s">
        <v>749</v>
      </c>
      <c r="L21" s="37" t="s">
        <v>698</v>
      </c>
    </row>
    <row r="22" spans="1:12" ht="42">
      <c r="A22" s="53" t="s">
        <v>753</v>
      </c>
      <c r="B22" s="34" t="s">
        <v>761</v>
      </c>
      <c r="C22" s="34" t="s">
        <v>760</v>
      </c>
      <c r="D22" s="12">
        <v>15</v>
      </c>
      <c r="E22" s="212"/>
      <c r="F22" s="212"/>
      <c r="G22" s="212"/>
      <c r="H22" s="34" t="s">
        <v>759</v>
      </c>
      <c r="I22" s="34" t="s">
        <v>750</v>
      </c>
      <c r="J22" s="34" t="s">
        <v>700</v>
      </c>
      <c r="K22" s="34" t="s">
        <v>749</v>
      </c>
      <c r="L22" s="34" t="s">
        <v>698</v>
      </c>
    </row>
    <row r="23" spans="1:12" ht="42">
      <c r="A23" s="52" t="s">
        <v>753</v>
      </c>
      <c r="B23" s="37" t="s">
        <v>758</v>
      </c>
      <c r="C23" s="37"/>
      <c r="D23" s="10">
        <v>15</v>
      </c>
      <c r="E23" s="10">
        <v>15</v>
      </c>
      <c r="F23" s="10">
        <v>11</v>
      </c>
      <c r="G23" s="10">
        <v>11</v>
      </c>
      <c r="H23" s="37" t="s">
        <v>751</v>
      </c>
      <c r="I23" s="37" t="s">
        <v>750</v>
      </c>
      <c r="J23" s="37" t="s">
        <v>700</v>
      </c>
      <c r="K23" s="37" t="s">
        <v>749</v>
      </c>
      <c r="L23" s="37" t="s">
        <v>698</v>
      </c>
    </row>
    <row r="24" spans="1:12" ht="42">
      <c r="A24" s="53" t="s">
        <v>753</v>
      </c>
      <c r="B24" s="34" t="s">
        <v>757</v>
      </c>
      <c r="C24" s="34"/>
      <c r="D24" s="12">
        <v>15</v>
      </c>
      <c r="E24" s="12">
        <v>15</v>
      </c>
      <c r="F24" s="12">
        <v>17</v>
      </c>
      <c r="G24" s="12">
        <v>20</v>
      </c>
      <c r="H24" s="34" t="s">
        <v>751</v>
      </c>
      <c r="I24" s="34" t="s">
        <v>756</v>
      </c>
      <c r="J24" s="34" t="s">
        <v>700</v>
      </c>
      <c r="K24" s="82" t="s">
        <v>755</v>
      </c>
      <c r="L24" s="34" t="s">
        <v>754</v>
      </c>
    </row>
    <row r="25" spans="1:12" ht="42">
      <c r="A25" s="52" t="s">
        <v>753</v>
      </c>
      <c r="B25" s="37" t="s">
        <v>752</v>
      </c>
      <c r="C25" s="37"/>
      <c r="D25" s="10">
        <v>15</v>
      </c>
      <c r="E25" s="10">
        <v>15</v>
      </c>
      <c r="F25" s="10">
        <v>13</v>
      </c>
      <c r="G25" s="10">
        <v>13</v>
      </c>
      <c r="H25" s="37" t="s">
        <v>751</v>
      </c>
      <c r="I25" s="37" t="s">
        <v>750</v>
      </c>
      <c r="J25" s="37" t="s">
        <v>700</v>
      </c>
      <c r="K25" s="37" t="s">
        <v>749</v>
      </c>
      <c r="L25" s="37" t="s">
        <v>698</v>
      </c>
    </row>
    <row r="26" spans="1:12" ht="70">
      <c r="A26" s="53" t="s">
        <v>745</v>
      </c>
      <c r="B26" s="34" t="s">
        <v>748</v>
      </c>
      <c r="C26" s="34"/>
      <c r="D26" s="12">
        <v>20</v>
      </c>
      <c r="E26" s="12">
        <v>20</v>
      </c>
      <c r="F26" s="12">
        <v>38</v>
      </c>
      <c r="G26" s="12">
        <v>20</v>
      </c>
      <c r="H26" s="34" t="s">
        <v>743</v>
      </c>
      <c r="I26" s="34" t="s">
        <v>746</v>
      </c>
      <c r="J26" s="34" t="s">
        <v>700</v>
      </c>
      <c r="K26" s="34" t="s">
        <v>741</v>
      </c>
      <c r="L26" s="34" t="s">
        <v>698</v>
      </c>
    </row>
    <row r="27" spans="1:12" ht="70">
      <c r="A27" s="52" t="s">
        <v>745</v>
      </c>
      <c r="B27" s="37" t="s">
        <v>747</v>
      </c>
      <c r="C27" s="37"/>
      <c r="D27" s="10">
        <v>10</v>
      </c>
      <c r="E27" s="10">
        <v>10</v>
      </c>
      <c r="F27" s="10">
        <v>14</v>
      </c>
      <c r="G27" s="10">
        <v>11</v>
      </c>
      <c r="H27" s="37" t="s">
        <v>743</v>
      </c>
      <c r="I27" s="37" t="s">
        <v>746</v>
      </c>
      <c r="J27" s="37" t="s">
        <v>700</v>
      </c>
      <c r="K27" s="37" t="s">
        <v>741</v>
      </c>
      <c r="L27" s="37" t="s">
        <v>698</v>
      </c>
    </row>
    <row r="28" spans="1:12" ht="70">
      <c r="A28" s="53" t="s">
        <v>745</v>
      </c>
      <c r="B28" s="34" t="s">
        <v>744</v>
      </c>
      <c r="C28" s="34"/>
      <c r="D28" s="12">
        <v>15</v>
      </c>
      <c r="E28" s="12">
        <v>15</v>
      </c>
      <c r="F28" s="12">
        <v>0</v>
      </c>
      <c r="G28" s="12">
        <v>0</v>
      </c>
      <c r="H28" s="34" t="s">
        <v>743</v>
      </c>
      <c r="I28" s="34" t="s">
        <v>742</v>
      </c>
      <c r="J28" s="34" t="s">
        <v>700</v>
      </c>
      <c r="K28" s="34" t="s">
        <v>741</v>
      </c>
      <c r="L28" s="34" t="s">
        <v>698</v>
      </c>
    </row>
    <row r="29" spans="1:12" ht="28">
      <c r="A29" s="52" t="s">
        <v>739</v>
      </c>
      <c r="B29" s="37" t="s">
        <v>738</v>
      </c>
      <c r="C29" s="37" t="s">
        <v>738</v>
      </c>
      <c r="D29" s="10">
        <v>15</v>
      </c>
      <c r="E29" s="210">
        <v>15</v>
      </c>
      <c r="F29" s="210">
        <v>26</v>
      </c>
      <c r="G29" s="210" t="s">
        <v>930</v>
      </c>
      <c r="H29" s="37" t="s">
        <v>736</v>
      </c>
      <c r="I29" s="37" t="s">
        <v>740</v>
      </c>
      <c r="J29" s="37" t="s">
        <v>700</v>
      </c>
      <c r="K29" s="37" t="s">
        <v>723</v>
      </c>
      <c r="L29" s="37" t="s">
        <v>698</v>
      </c>
    </row>
    <row r="30" spans="1:12" ht="28">
      <c r="A30" s="53" t="s">
        <v>739</v>
      </c>
      <c r="B30" s="34" t="s">
        <v>738</v>
      </c>
      <c r="C30" s="34" t="s">
        <v>737</v>
      </c>
      <c r="D30" s="12">
        <v>5</v>
      </c>
      <c r="E30" s="204"/>
      <c r="F30" s="204"/>
      <c r="G30" s="204"/>
      <c r="H30" s="34" t="s">
        <v>736</v>
      </c>
      <c r="I30" s="34" t="s">
        <v>735</v>
      </c>
      <c r="J30" s="34" t="s">
        <v>700</v>
      </c>
      <c r="K30" s="34" t="s">
        <v>723</v>
      </c>
      <c r="L30" s="34" t="s">
        <v>698</v>
      </c>
    </row>
    <row r="31" spans="1:12" ht="42">
      <c r="A31" s="52" t="s">
        <v>711</v>
      </c>
      <c r="B31" s="37" t="s">
        <v>734</v>
      </c>
      <c r="C31" s="37"/>
      <c r="D31" s="10">
        <v>20</v>
      </c>
      <c r="E31" s="10">
        <v>20</v>
      </c>
      <c r="F31" s="10">
        <v>10</v>
      </c>
      <c r="G31" s="10">
        <v>20</v>
      </c>
      <c r="H31" s="37" t="s">
        <v>709</v>
      </c>
      <c r="I31" s="37" t="s">
        <v>733</v>
      </c>
      <c r="J31" s="37" t="s">
        <v>707</v>
      </c>
      <c r="K31" s="81" t="s">
        <v>732</v>
      </c>
      <c r="L31" s="37" t="s">
        <v>698</v>
      </c>
    </row>
    <row r="32" spans="1:12" ht="98">
      <c r="A32" s="53" t="s">
        <v>711</v>
      </c>
      <c r="B32" s="34" t="s">
        <v>731</v>
      </c>
      <c r="C32" s="34"/>
      <c r="D32" s="12">
        <v>35</v>
      </c>
      <c r="E32" s="12">
        <v>35</v>
      </c>
      <c r="F32" s="12">
        <v>27</v>
      </c>
      <c r="G32" s="12">
        <v>36</v>
      </c>
      <c r="H32" s="34" t="s">
        <v>730</v>
      </c>
      <c r="I32" s="34" t="s">
        <v>729</v>
      </c>
      <c r="J32" s="34" t="s">
        <v>707</v>
      </c>
      <c r="K32" s="149" t="s">
        <v>728</v>
      </c>
      <c r="L32" s="34" t="s">
        <v>727</v>
      </c>
    </row>
    <row r="33" spans="1:12" ht="42">
      <c r="A33" s="52" t="s">
        <v>711</v>
      </c>
      <c r="B33" s="37" t="s">
        <v>726</v>
      </c>
      <c r="C33" s="37"/>
      <c r="D33" s="10" t="s">
        <v>929</v>
      </c>
      <c r="E33" s="10" t="s">
        <v>934</v>
      </c>
      <c r="F33" s="10">
        <v>39</v>
      </c>
      <c r="G33" s="10">
        <v>38</v>
      </c>
      <c r="H33" s="37" t="s">
        <v>725</v>
      </c>
      <c r="I33" s="37" t="s">
        <v>724</v>
      </c>
      <c r="J33" s="37" t="s">
        <v>700</v>
      </c>
      <c r="K33" s="37" t="s">
        <v>723</v>
      </c>
      <c r="L33" s="37" t="s">
        <v>722</v>
      </c>
    </row>
    <row r="34" spans="1:12" ht="28">
      <c r="A34" s="53" t="s">
        <v>711</v>
      </c>
      <c r="B34" s="34" t="s">
        <v>716</v>
      </c>
      <c r="C34" s="34" t="s">
        <v>721</v>
      </c>
      <c r="D34" s="12">
        <v>10</v>
      </c>
      <c r="E34" s="210">
        <v>45</v>
      </c>
      <c r="F34" s="210">
        <v>46</v>
      </c>
      <c r="G34" s="210">
        <v>38</v>
      </c>
      <c r="H34" s="34" t="s">
        <v>709</v>
      </c>
      <c r="I34" s="34" t="s">
        <v>720</v>
      </c>
      <c r="J34" s="34" t="s">
        <v>700</v>
      </c>
      <c r="K34" s="34" t="s">
        <v>717</v>
      </c>
      <c r="L34" s="34" t="s">
        <v>698</v>
      </c>
    </row>
    <row r="35" spans="1:12" ht="28">
      <c r="A35" s="52" t="s">
        <v>711</v>
      </c>
      <c r="B35" s="37" t="s">
        <v>716</v>
      </c>
      <c r="C35" s="37" t="s">
        <v>719</v>
      </c>
      <c r="D35" s="10">
        <v>20</v>
      </c>
      <c r="E35" s="203"/>
      <c r="F35" s="203"/>
      <c r="G35" s="203"/>
      <c r="H35" s="37" t="s">
        <v>709</v>
      </c>
      <c r="I35" s="37" t="s">
        <v>718</v>
      </c>
      <c r="J35" s="37" t="s">
        <v>700</v>
      </c>
      <c r="K35" s="37" t="s">
        <v>717</v>
      </c>
      <c r="L35" s="37" t="s">
        <v>698</v>
      </c>
    </row>
    <row r="36" spans="1:12" ht="42">
      <c r="A36" s="53" t="s">
        <v>711</v>
      </c>
      <c r="B36" s="34" t="s">
        <v>716</v>
      </c>
      <c r="C36" s="34" t="s">
        <v>715</v>
      </c>
      <c r="D36" s="12">
        <v>15</v>
      </c>
      <c r="E36" s="204"/>
      <c r="F36" s="204"/>
      <c r="G36" s="204"/>
      <c r="H36" s="34" t="s">
        <v>709</v>
      </c>
      <c r="I36" s="34" t="s">
        <v>714</v>
      </c>
      <c r="J36" s="34" t="s">
        <v>707</v>
      </c>
      <c r="K36" s="34" t="s">
        <v>713</v>
      </c>
      <c r="L36" s="34" t="s">
        <v>712</v>
      </c>
    </row>
    <row r="37" spans="1:12" ht="56">
      <c r="A37" s="52" t="s">
        <v>711</v>
      </c>
      <c r="B37" s="37" t="s">
        <v>710</v>
      </c>
      <c r="C37" s="37"/>
      <c r="D37" s="10">
        <v>30</v>
      </c>
      <c r="E37" s="10">
        <v>30</v>
      </c>
      <c r="F37" s="10">
        <v>32</v>
      </c>
      <c r="G37" s="10">
        <v>32</v>
      </c>
      <c r="H37" s="37" t="s">
        <v>709</v>
      </c>
      <c r="I37" s="37" t="s">
        <v>708</v>
      </c>
      <c r="J37" s="37" t="s">
        <v>707</v>
      </c>
      <c r="K37" s="81" t="s">
        <v>706</v>
      </c>
      <c r="L37" s="37" t="s">
        <v>698</v>
      </c>
    </row>
    <row r="38" spans="1:12" ht="108">
      <c r="A38" s="148" t="s">
        <v>0</v>
      </c>
      <c r="B38" s="148" t="s">
        <v>1</v>
      </c>
      <c r="C38" s="148" t="s">
        <v>2</v>
      </c>
      <c r="D38" s="148" t="s">
        <v>3</v>
      </c>
      <c r="E38" s="148" t="s">
        <v>25</v>
      </c>
      <c r="F38" s="148" t="s">
        <v>26</v>
      </c>
      <c r="G38" s="148" t="s">
        <v>27</v>
      </c>
      <c r="H38" s="148" t="s">
        <v>935</v>
      </c>
      <c r="I38" s="148" t="s">
        <v>7</v>
      </c>
      <c r="J38" s="148" t="s">
        <v>4</v>
      </c>
      <c r="K38" s="148" t="s">
        <v>5</v>
      </c>
      <c r="L38" s="148" t="s">
        <v>8</v>
      </c>
    </row>
    <row r="39" spans="1:12" ht="28">
      <c r="A39" s="52" t="s">
        <v>704</v>
      </c>
      <c r="B39" s="37" t="s">
        <v>703</v>
      </c>
      <c r="C39" s="37"/>
      <c r="D39" s="10">
        <v>25</v>
      </c>
      <c r="E39" s="10">
        <v>25</v>
      </c>
      <c r="F39" s="10">
        <v>24</v>
      </c>
      <c r="G39" s="10">
        <v>31</v>
      </c>
      <c r="H39" s="37" t="s">
        <v>702</v>
      </c>
      <c r="I39" s="37" t="s">
        <v>701</v>
      </c>
      <c r="J39" s="37" t="s">
        <v>700</v>
      </c>
      <c r="K39" s="37" t="s">
        <v>699</v>
      </c>
      <c r="L39" s="37" t="s">
        <v>698</v>
      </c>
    </row>
  </sheetData>
  <mergeCells count="18">
    <mergeCell ref="E29:E30"/>
    <mergeCell ref="F29:F30"/>
    <mergeCell ref="G29:G30"/>
    <mergeCell ref="E34:E36"/>
    <mergeCell ref="F34:F36"/>
    <mergeCell ref="G34:G36"/>
    <mergeCell ref="E18:E19"/>
    <mergeCell ref="F18:F19"/>
    <mergeCell ref="G18:G19"/>
    <mergeCell ref="E21:E22"/>
    <mergeCell ref="F21:F22"/>
    <mergeCell ref="G21:G22"/>
    <mergeCell ref="E8:E9"/>
    <mergeCell ref="F8:F9"/>
    <mergeCell ref="G8:G9"/>
    <mergeCell ref="E15:E16"/>
    <mergeCell ref="F15:F16"/>
    <mergeCell ref="G15:G16"/>
  </mergeCells>
  <phoneticPr fontId="7" type="noConversion"/>
  <printOptions horizontalCentered="1"/>
  <pageMargins left="0.25" right="0.25" top="0.75" bottom="0.75" header="0.3" footer="0.3"/>
  <pageSetup paperSize="8" scale="54"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9"/>
  <sheetViews>
    <sheetView workbookViewId="0">
      <selection activeCell="D8" sqref="D8"/>
    </sheetView>
  </sheetViews>
  <sheetFormatPr baseColWidth="10" defaultColWidth="10.83203125" defaultRowHeight="14" x14ac:dyDescent="0"/>
  <cols>
    <col min="1" max="1" width="14.1640625" style="17" customWidth="1"/>
    <col min="2" max="2" width="17" style="17" customWidth="1"/>
    <col min="3" max="3" width="14.33203125" style="17" customWidth="1"/>
    <col min="4" max="4" width="11" style="18" customWidth="1"/>
    <col min="5" max="5" width="14" style="18" customWidth="1"/>
    <col min="6" max="7" width="11" style="18" customWidth="1"/>
    <col min="8" max="8" width="41.33203125" style="17" customWidth="1"/>
    <col min="9" max="9" width="52" style="17" customWidth="1"/>
    <col min="10" max="10" width="54.33203125" style="17" customWidth="1"/>
    <col min="11" max="11" width="45" style="17" customWidth="1"/>
    <col min="12" max="12" width="43.5" style="17" customWidth="1"/>
    <col min="13" max="16384" width="10.83203125" style="17"/>
  </cols>
  <sheetData>
    <row r="2" spans="1:12" ht="25">
      <c r="A2" s="16" t="s">
        <v>697</v>
      </c>
    </row>
    <row r="4" spans="1:12" s="21" customFormat="1" ht="109" thickBot="1">
      <c r="A4" s="20" t="s">
        <v>0</v>
      </c>
      <c r="B4" s="1" t="s">
        <v>1</v>
      </c>
      <c r="C4" s="1" t="s">
        <v>2</v>
      </c>
      <c r="D4" s="1" t="s">
        <v>3</v>
      </c>
      <c r="E4" s="1" t="s">
        <v>25</v>
      </c>
      <c r="F4" s="1" t="s">
        <v>26</v>
      </c>
      <c r="G4" s="1" t="s">
        <v>27</v>
      </c>
      <c r="H4" s="1" t="s">
        <v>6</v>
      </c>
      <c r="I4" s="1" t="s">
        <v>7</v>
      </c>
      <c r="J4" s="1" t="s">
        <v>4</v>
      </c>
      <c r="K4" s="1" t="s">
        <v>5</v>
      </c>
      <c r="L4" s="1" t="s">
        <v>8</v>
      </c>
    </row>
    <row r="5" spans="1:12" s="147" customFormat="1" ht="113" thickTop="1">
      <c r="A5" s="55" t="s">
        <v>696</v>
      </c>
      <c r="B5" s="7" t="s">
        <v>695</v>
      </c>
      <c r="C5" s="54"/>
      <c r="D5" s="7"/>
      <c r="E5" s="7"/>
      <c r="F5" s="7"/>
      <c r="G5" s="7"/>
      <c r="H5" s="54" t="s">
        <v>681</v>
      </c>
      <c r="I5" s="54" t="s">
        <v>694</v>
      </c>
      <c r="J5" s="54" t="s">
        <v>693</v>
      </c>
      <c r="K5" s="54" t="s">
        <v>673</v>
      </c>
      <c r="L5" s="54" t="s">
        <v>672</v>
      </c>
    </row>
    <row r="6" spans="1:12" s="147" customFormat="1" ht="126">
      <c r="A6" s="52"/>
      <c r="B6" s="37" t="s">
        <v>692</v>
      </c>
      <c r="C6" s="37" t="s">
        <v>691</v>
      </c>
      <c r="D6" s="10">
        <v>25</v>
      </c>
      <c r="E6" s="211">
        <v>100</v>
      </c>
      <c r="F6" s="211">
        <v>60</v>
      </c>
      <c r="G6" s="211">
        <v>72</v>
      </c>
      <c r="H6" s="37" t="s">
        <v>690</v>
      </c>
      <c r="I6" s="37"/>
      <c r="J6" s="37" t="s">
        <v>689</v>
      </c>
      <c r="K6" s="37" t="s">
        <v>673</v>
      </c>
      <c r="L6" s="37" t="s">
        <v>672</v>
      </c>
    </row>
    <row r="7" spans="1:12" s="147" customFormat="1" ht="98">
      <c r="A7" s="53"/>
      <c r="B7" s="34" t="s">
        <v>688</v>
      </c>
      <c r="C7" s="34" t="s">
        <v>687</v>
      </c>
      <c r="D7" s="12">
        <v>20</v>
      </c>
      <c r="E7" s="213"/>
      <c r="F7" s="213"/>
      <c r="G7" s="213"/>
      <c r="H7" s="34" t="s">
        <v>686</v>
      </c>
      <c r="I7" s="34" t="s">
        <v>685</v>
      </c>
      <c r="J7" s="34" t="s">
        <v>684</v>
      </c>
      <c r="K7" s="34" t="s">
        <v>673</v>
      </c>
      <c r="L7" s="34" t="s">
        <v>672</v>
      </c>
    </row>
    <row r="8" spans="1:12" s="147" customFormat="1" ht="56">
      <c r="A8" s="52"/>
      <c r="B8" s="37" t="s">
        <v>683</v>
      </c>
      <c r="C8" s="37" t="s">
        <v>682</v>
      </c>
      <c r="D8" s="10">
        <v>25</v>
      </c>
      <c r="E8" s="213"/>
      <c r="F8" s="213"/>
      <c r="G8" s="213"/>
      <c r="H8" s="37" t="s">
        <v>681</v>
      </c>
      <c r="I8" s="37" t="s">
        <v>680</v>
      </c>
      <c r="J8" s="37" t="s">
        <v>679</v>
      </c>
      <c r="K8" s="37" t="s">
        <v>673</v>
      </c>
      <c r="L8" s="37" t="s">
        <v>672</v>
      </c>
    </row>
    <row r="9" spans="1:12" s="147" customFormat="1" ht="56">
      <c r="A9" s="53"/>
      <c r="B9" s="34" t="s">
        <v>678</v>
      </c>
      <c r="C9" s="34" t="s">
        <v>677</v>
      </c>
      <c r="D9" s="12">
        <v>30</v>
      </c>
      <c r="E9" s="212"/>
      <c r="F9" s="212"/>
      <c r="G9" s="212"/>
      <c r="H9" s="34" t="s">
        <v>676</v>
      </c>
      <c r="I9" s="34" t="s">
        <v>675</v>
      </c>
      <c r="J9" s="34" t="s">
        <v>674</v>
      </c>
      <c r="K9" s="34" t="s">
        <v>673</v>
      </c>
      <c r="L9" s="34" t="s">
        <v>672</v>
      </c>
    </row>
  </sheetData>
  <mergeCells count="3">
    <mergeCell ref="E6:E9"/>
    <mergeCell ref="F6:F9"/>
    <mergeCell ref="G6:G9"/>
  </mergeCells>
  <phoneticPr fontId="7" type="noConversion"/>
  <printOptions horizontalCentered="1"/>
  <pageMargins left="0.25" right="0.25" top="0.75" bottom="0.75" header="0.3" footer="0.3"/>
  <pageSetup paperSize="8" scale="58" fitToHeight="0" orientation="landscape"/>
  <headerFooter>
    <oddHeader>&amp;L&amp;G&amp;RInformations pour le portail "trouvermonmaster.gouv.fr"</oddHeader>
    <oddFooter>Page &amp;P de &amp;N</oddFooter>
  </headerFooter>
  <legacyDrawingHF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7"/>
  <sheetViews>
    <sheetView zoomScale="70" zoomScaleNormal="70" zoomScalePageLayoutView="70" workbookViewId="0">
      <selection activeCell="J4" sqref="J4"/>
    </sheetView>
  </sheetViews>
  <sheetFormatPr baseColWidth="10" defaultRowHeight="14" x14ac:dyDescent="0"/>
  <cols>
    <col min="1" max="1" width="14.1640625" customWidth="1"/>
    <col min="2" max="2" width="9.6640625" customWidth="1"/>
    <col min="3" max="3" width="14.33203125" customWidth="1"/>
    <col min="4" max="4" width="14.83203125" customWidth="1"/>
    <col min="5" max="5" width="17.83203125" customWidth="1"/>
    <col min="6" max="6" width="13.33203125" customWidth="1"/>
    <col min="7" max="7" width="12.6640625" customWidth="1"/>
    <col min="8" max="8" width="45.1640625" style="126" customWidth="1"/>
    <col min="9" max="9" width="53.33203125" style="126" customWidth="1"/>
    <col min="10" max="10" width="54" customWidth="1"/>
    <col min="11" max="11" width="47.5" customWidth="1"/>
    <col min="12" max="12" width="47.6640625" customWidth="1"/>
  </cols>
  <sheetData>
    <row r="2" spans="1:12" ht="25">
      <c r="A2" s="154" t="s">
        <v>671</v>
      </c>
    </row>
    <row r="4" spans="1:12" s="153" customFormat="1" ht="90">
      <c r="A4" s="62" t="s">
        <v>0</v>
      </c>
      <c r="B4" s="62" t="s">
        <v>1</v>
      </c>
      <c r="C4" s="62" t="s">
        <v>2</v>
      </c>
      <c r="D4" s="62" t="s">
        <v>3</v>
      </c>
      <c r="E4" s="1" t="s">
        <v>25</v>
      </c>
      <c r="F4" s="1" t="s">
        <v>26</v>
      </c>
      <c r="G4" s="1" t="s">
        <v>27</v>
      </c>
      <c r="H4" s="62" t="s">
        <v>6</v>
      </c>
      <c r="I4" s="62" t="s">
        <v>7</v>
      </c>
      <c r="J4" s="62" t="s">
        <v>4</v>
      </c>
      <c r="K4" s="62" t="s">
        <v>5</v>
      </c>
      <c r="L4" s="62" t="s">
        <v>8</v>
      </c>
    </row>
    <row r="5" spans="1:12" ht="168">
      <c r="A5" s="198" t="s">
        <v>667</v>
      </c>
      <c r="B5" s="197"/>
      <c r="C5" s="197"/>
      <c r="D5" s="61">
        <v>70</v>
      </c>
      <c r="E5" s="61">
        <v>70</v>
      </c>
      <c r="F5" s="61">
        <v>34</v>
      </c>
      <c r="G5" s="61">
        <v>70</v>
      </c>
      <c r="H5" s="61" t="s">
        <v>670</v>
      </c>
      <c r="I5" s="61" t="s">
        <v>933</v>
      </c>
      <c r="J5" s="61" t="s">
        <v>669</v>
      </c>
      <c r="K5" s="199" t="s">
        <v>668</v>
      </c>
      <c r="L5" s="194"/>
    </row>
    <row r="6" spans="1:12" ht="178.5" customHeight="1">
      <c r="A6" s="198" t="s">
        <v>667</v>
      </c>
      <c r="B6" s="197" t="s">
        <v>666</v>
      </c>
      <c r="C6" s="197"/>
      <c r="D6" s="61" t="s">
        <v>665</v>
      </c>
      <c r="E6" s="61">
        <v>30</v>
      </c>
      <c r="F6" s="61">
        <v>30</v>
      </c>
      <c r="G6" s="61">
        <v>31</v>
      </c>
      <c r="H6" s="194" t="s">
        <v>932</v>
      </c>
      <c r="I6" s="194"/>
      <c r="J6" s="194" t="s">
        <v>664</v>
      </c>
      <c r="K6" s="194" t="s">
        <v>663</v>
      </c>
      <c r="L6" s="194"/>
    </row>
    <row r="7" spans="1:12" ht="182">
      <c r="A7" s="196" t="s">
        <v>662</v>
      </c>
      <c r="B7" s="195"/>
      <c r="C7" s="195"/>
      <c r="D7" s="61">
        <v>40</v>
      </c>
      <c r="E7" s="61">
        <v>40</v>
      </c>
      <c r="F7" s="61">
        <v>37</v>
      </c>
      <c r="G7" s="61">
        <v>39</v>
      </c>
      <c r="H7" s="194" t="s">
        <v>661</v>
      </c>
      <c r="I7" s="194" t="s">
        <v>931</v>
      </c>
      <c r="J7" s="194" t="s">
        <v>660</v>
      </c>
      <c r="K7" s="194" t="s">
        <v>659</v>
      </c>
      <c r="L7" s="194"/>
    </row>
  </sheetData>
  <pageMargins left="0.70866141732283472" right="0.70866141732283472" top="0.74803149606299213" bottom="0.74803149606299213" header="0.31496062992125984" footer="0.31496062992125984"/>
  <pageSetup paperSize="8" scale="52" fitToHeight="0" orientation="landscape"/>
  <headerFooter>
    <oddHeader>&amp;L&amp;G&amp;RInformations pour le portail "trouvermonmaster.gouv.fr"</oddHeader>
    <oddFooter>Page &amp;P de &amp;N</oddFooter>
  </headerFooter>
  <legacyDrawingHF r:id="rId1"/>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6"/>
  <sheetViews>
    <sheetView workbookViewId="0">
      <selection activeCell="D8" sqref="D8"/>
    </sheetView>
  </sheetViews>
  <sheetFormatPr baseColWidth="10" defaultColWidth="10.83203125" defaultRowHeight="14" x14ac:dyDescent="0"/>
  <cols>
    <col min="1" max="1" width="18.33203125" style="17" customWidth="1"/>
    <col min="2" max="2" width="23.33203125" style="17" customWidth="1"/>
    <col min="3" max="3" width="14.5" style="17" customWidth="1"/>
    <col min="4" max="4" width="15.33203125" style="18" customWidth="1"/>
    <col min="5" max="5" width="19.33203125" style="18" customWidth="1"/>
    <col min="6" max="6" width="12" style="18" customWidth="1"/>
    <col min="7" max="7" width="13.33203125" style="18" customWidth="1"/>
    <col min="8" max="8" width="23.33203125" style="17" customWidth="1"/>
    <col min="9" max="9" width="35.6640625" style="17" customWidth="1"/>
    <col min="10" max="10" width="52.6640625" style="17" customWidth="1"/>
    <col min="11" max="11" width="47.5" style="17" customWidth="1"/>
    <col min="12" max="12" width="43.83203125" style="17" customWidth="1"/>
    <col min="13" max="16384" width="10.83203125" style="17"/>
  </cols>
  <sheetData>
    <row r="2" spans="1:12" ht="25">
      <c r="A2" s="16" t="s">
        <v>658</v>
      </c>
    </row>
    <row r="4" spans="1:12" s="21" customFormat="1" ht="90">
      <c r="A4" s="62" t="s">
        <v>0</v>
      </c>
      <c r="B4" s="62" t="s">
        <v>1</v>
      </c>
      <c r="C4" s="62" t="s">
        <v>2</v>
      </c>
      <c r="D4" s="62" t="s">
        <v>3</v>
      </c>
      <c r="E4" s="1" t="s">
        <v>25</v>
      </c>
      <c r="F4" s="1" t="s">
        <v>26</v>
      </c>
      <c r="G4" s="1" t="s">
        <v>27</v>
      </c>
      <c r="H4" s="62" t="s">
        <v>6</v>
      </c>
      <c r="I4" s="62" t="s">
        <v>7</v>
      </c>
      <c r="J4" s="62" t="s">
        <v>4</v>
      </c>
      <c r="K4" s="62" t="s">
        <v>5</v>
      </c>
      <c r="L4" s="62" t="s">
        <v>8</v>
      </c>
    </row>
    <row r="5" spans="1:12" s="144" customFormat="1" ht="83.25" customHeight="1">
      <c r="A5" s="145" t="s">
        <v>655</v>
      </c>
      <c r="B5" s="145" t="s">
        <v>657</v>
      </c>
      <c r="C5" s="145"/>
      <c r="D5" s="146">
        <v>20</v>
      </c>
      <c r="E5" s="146">
        <v>20</v>
      </c>
      <c r="F5" s="146">
        <v>10</v>
      </c>
      <c r="G5" s="146">
        <v>12</v>
      </c>
      <c r="H5" s="145" t="s">
        <v>656</v>
      </c>
      <c r="I5" s="145" t="s">
        <v>652</v>
      </c>
      <c r="J5" s="145" t="s">
        <v>651</v>
      </c>
      <c r="K5" s="145" t="s">
        <v>650</v>
      </c>
      <c r="L5" s="145"/>
    </row>
    <row r="6" spans="1:12" s="144" customFormat="1" ht="90.75" customHeight="1">
      <c r="A6" s="145" t="s">
        <v>655</v>
      </c>
      <c r="B6" s="145" t="s">
        <v>654</v>
      </c>
      <c r="C6" s="145"/>
      <c r="D6" s="146">
        <v>20</v>
      </c>
      <c r="E6" s="146">
        <v>20</v>
      </c>
      <c r="F6" s="146">
        <v>14</v>
      </c>
      <c r="G6" s="146">
        <v>13</v>
      </c>
      <c r="H6" s="145" t="s">
        <v>653</v>
      </c>
      <c r="I6" s="145" t="s">
        <v>652</v>
      </c>
      <c r="J6" s="145" t="s">
        <v>651</v>
      </c>
      <c r="K6" s="145" t="s">
        <v>650</v>
      </c>
      <c r="L6" s="145"/>
    </row>
  </sheetData>
  <phoneticPr fontId="7" type="noConversion"/>
  <printOptions horizontalCentered="1"/>
  <pageMargins left="0.25" right="0.25" top="0.75" bottom="0.75" header="0.3" footer="0.3"/>
  <pageSetup paperSize="8" scale="60" fitToHeight="0" orientation="landscape"/>
  <headerFooter>
    <oddHeader>&amp;L&amp;G&amp;RInformations pour le portail "trouvermonmaster.gouv.fr"</oddHeader>
    <oddFooter>Page &amp;P de &amp;N</oddFooter>
  </headerFooter>
  <legacyDrawingHF r:id="rId1"/>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8"/>
  <sheetViews>
    <sheetView workbookViewId="0">
      <selection activeCell="D8" sqref="D8"/>
    </sheetView>
  </sheetViews>
  <sheetFormatPr baseColWidth="10" defaultColWidth="10.83203125" defaultRowHeight="14" x14ac:dyDescent="0"/>
  <cols>
    <col min="1" max="1" width="13.1640625" style="17" customWidth="1"/>
    <col min="2" max="2" width="17.33203125" style="17" customWidth="1"/>
    <col min="3" max="3" width="20" style="17" customWidth="1"/>
    <col min="4" max="4" width="15.6640625" style="18" customWidth="1"/>
    <col min="5" max="5" width="16.33203125" style="18" customWidth="1"/>
    <col min="6" max="6" width="10" style="18" customWidth="1"/>
    <col min="7" max="7" width="12.33203125" style="18" customWidth="1"/>
    <col min="8" max="8" width="21.33203125" style="17" customWidth="1"/>
    <col min="9" max="9" width="38.33203125" style="17" customWidth="1"/>
    <col min="10" max="10" width="51.6640625" style="17" customWidth="1"/>
    <col min="11" max="11" width="43.33203125" style="17" customWidth="1"/>
    <col min="12" max="12" width="44.33203125" style="17" customWidth="1"/>
    <col min="13" max="16384" width="10.83203125" style="17"/>
  </cols>
  <sheetData>
    <row r="2" spans="1:12" ht="25">
      <c r="A2" s="16" t="s">
        <v>649</v>
      </c>
    </row>
    <row r="4" spans="1:12" s="21" customFormat="1" ht="90">
      <c r="A4" s="62" t="s">
        <v>0</v>
      </c>
      <c r="B4" s="62" t="s">
        <v>1</v>
      </c>
      <c r="C4" s="62" t="s">
        <v>2</v>
      </c>
      <c r="D4" s="62" t="s">
        <v>3</v>
      </c>
      <c r="E4" s="1" t="s">
        <v>25</v>
      </c>
      <c r="F4" s="1" t="s">
        <v>26</v>
      </c>
      <c r="G4" s="1" t="s">
        <v>27</v>
      </c>
      <c r="H4" s="62" t="s">
        <v>6</v>
      </c>
      <c r="I4" s="62" t="s">
        <v>7</v>
      </c>
      <c r="J4" s="62" t="s">
        <v>4</v>
      </c>
      <c r="K4" s="62" t="s">
        <v>5</v>
      </c>
      <c r="L4" s="62" t="s">
        <v>8</v>
      </c>
    </row>
    <row r="5" spans="1:12">
      <c r="A5" s="66"/>
      <c r="B5" s="66"/>
      <c r="C5" s="66"/>
      <c r="D5" s="61"/>
      <c r="E5" s="61"/>
      <c r="F5" s="61"/>
      <c r="G5" s="61"/>
      <c r="H5" s="66"/>
      <c r="I5" s="66"/>
      <c r="J5" s="66"/>
      <c r="K5" s="66"/>
      <c r="L5" s="66"/>
    </row>
    <row r="6" spans="1:12" ht="42">
      <c r="A6" s="66" t="s">
        <v>648</v>
      </c>
      <c r="B6" s="66" t="s">
        <v>647</v>
      </c>
      <c r="C6" s="66" t="s">
        <v>646</v>
      </c>
      <c r="D6" s="61">
        <v>10</v>
      </c>
      <c r="E6" s="61">
        <v>10</v>
      </c>
      <c r="F6" s="61">
        <v>17</v>
      </c>
      <c r="G6" s="61">
        <v>19</v>
      </c>
      <c r="H6" s="66" t="s">
        <v>645</v>
      </c>
      <c r="I6" s="66" t="s">
        <v>644</v>
      </c>
      <c r="J6" s="66" t="s">
        <v>643</v>
      </c>
      <c r="K6" s="66" t="s">
        <v>637</v>
      </c>
      <c r="L6" s="66"/>
    </row>
    <row r="7" spans="1:12">
      <c r="A7" s="66"/>
      <c r="B7" s="66"/>
      <c r="C7" s="66"/>
      <c r="D7" s="61"/>
      <c r="E7" s="61"/>
      <c r="F7" s="61"/>
      <c r="G7" s="61"/>
      <c r="H7" s="66"/>
      <c r="I7" s="66"/>
      <c r="J7" s="66"/>
      <c r="K7" s="66"/>
      <c r="L7" s="66"/>
    </row>
    <row r="8" spans="1:12" ht="42">
      <c r="A8" s="66" t="s">
        <v>642</v>
      </c>
      <c r="B8" s="66" t="s">
        <v>641</v>
      </c>
      <c r="C8" s="66"/>
      <c r="D8" s="61">
        <v>10</v>
      </c>
      <c r="E8" s="61">
        <v>10</v>
      </c>
      <c r="F8" s="61">
        <v>2</v>
      </c>
      <c r="G8" s="61">
        <v>2</v>
      </c>
      <c r="H8" s="66" t="s">
        <v>640</v>
      </c>
      <c r="I8" s="66" t="s">
        <v>639</v>
      </c>
      <c r="J8" s="66" t="s">
        <v>638</v>
      </c>
      <c r="K8" s="66" t="s">
        <v>637</v>
      </c>
      <c r="L8" s="66" t="s">
        <v>636</v>
      </c>
    </row>
  </sheetData>
  <phoneticPr fontId="7" type="noConversion"/>
  <printOptions horizontalCentered="1"/>
  <pageMargins left="0.25" right="0.25" top="0.75" bottom="0.75" header="0.3" footer="0.3"/>
  <pageSetup paperSize="8" scale="63" fitToHeight="0" orientation="landscape"/>
  <headerFooter>
    <oddHeader>&amp;L&amp;G&amp;RInformations pour le portail "trouvermonmaster.gouv.fr"</oddHeader>
    <oddFooter>Page &amp;P de &amp;N</oddFooter>
  </headerFooter>
  <legacyDrawingHF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29</vt:i4>
      </vt:variant>
    </vt:vector>
  </HeadingPairs>
  <TitlesOfParts>
    <vt:vector size="29" baseType="lpstr">
      <vt:lpstr>ARTS</vt:lpstr>
      <vt:lpstr>Chimie</vt:lpstr>
      <vt:lpstr>CUEJ</vt:lpstr>
      <vt:lpstr>Droit-AES</vt:lpstr>
      <vt:lpstr>Droit-Droit</vt:lpstr>
      <vt:lpstr>EDU</vt:lpstr>
      <vt:lpstr>EMS</vt:lpstr>
      <vt:lpstr>EOST</vt:lpstr>
      <vt:lpstr>ESBS</vt:lpstr>
      <vt:lpstr>ESPE</vt:lpstr>
      <vt:lpstr>GEO</vt:lpstr>
      <vt:lpstr>HIS</vt:lpstr>
      <vt:lpstr>IEP</vt:lpstr>
      <vt:lpstr>IPAG</vt:lpstr>
      <vt:lpstr>Langues</vt:lpstr>
      <vt:lpstr>LET</vt:lpstr>
      <vt:lpstr>Math_Info</vt:lpstr>
      <vt:lpstr>ODO</vt:lpstr>
      <vt:lpstr>PHA</vt:lpstr>
      <vt:lpstr>PHI</vt:lpstr>
      <vt:lpstr>PHY</vt:lpstr>
      <vt:lpstr>PSY</vt:lpstr>
      <vt:lpstr>ScECO</vt:lpstr>
      <vt:lpstr>SOC</vt:lpstr>
      <vt:lpstr>Sport</vt:lpstr>
      <vt:lpstr>ThC</vt:lpstr>
      <vt:lpstr>THP</vt:lpstr>
      <vt:lpstr>TPS</vt:lpstr>
      <vt:lpstr>Vie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Jean-Paul De La Rica</dc:creator>
  <cp:lastModifiedBy>Gwen Cressman</cp:lastModifiedBy>
  <cp:lastPrinted>2017-02-01T16:24:11Z</cp:lastPrinted>
  <dcterms:created xsi:type="dcterms:W3CDTF">2016-11-17T10:03:26Z</dcterms:created>
  <dcterms:modified xsi:type="dcterms:W3CDTF">2017-02-12T21:31:44Z</dcterms:modified>
</cp:coreProperties>
</file>